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filterPrivacy="1"/>
  <xr:revisionPtr revIDLastSave="1169" documentId="13_ncr:1_{47ABF04E-5B4C-4216-93BA-27F193D15402}" xr6:coauthVersionLast="47" xr6:coauthVersionMax="47" xr10:uidLastSave="{7FBF233B-4C00-4445-806C-E4F9746F5CB3}"/>
  <bookViews>
    <workbookView xWindow="-120" yWindow="-120" windowWidth="20730" windowHeight="11040" xr2:uid="{00000000-000D-0000-FFFF-FFFF00000000}"/>
  </bookViews>
  <sheets>
    <sheet name="JICEA①入学願書" sheetId="4" r:id="rId1"/>
    <sheet name="JICEA②履歴書" sheetId="5" r:id="rId2"/>
    <sheet name="JICEA③理由書" sheetId="7" r:id="rId3"/>
    <sheet name="JICEA④経費支弁書" sheetId="8" r:id="rId4"/>
  </sheets>
  <definedNames>
    <definedName name="_xlnm.Print_Area" localSheetId="0">JICEA①入学願書!$A$1:$P$26</definedName>
    <definedName name="_xlnm.Print_Area" localSheetId="1">JICEA②履歴書!$A$1:$AA$37</definedName>
    <definedName name="_xlnm.Print_Area" localSheetId="2">JICEA③理由書!$A$1:$T$30</definedName>
    <definedName name="_xlnm.Print_Area" localSheetId="3">JICEA④経費支弁書!$A$1:$T$30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19" i="8" l="1"/>
  <c r="M19" i="8"/>
  <c r="J26" i="4" l="1"/>
  <c r="S27" i="8"/>
  <c r="Q27" i="8"/>
  <c r="O27" i="8"/>
  <c r="F9" i="5"/>
  <c r="F8" i="5"/>
  <c r="F3" i="5"/>
  <c r="F4" i="5"/>
  <c r="K7" i="5"/>
  <c r="G7" i="5"/>
  <c r="O21" i="8"/>
  <c r="M20" i="8"/>
  <c r="O20" i="8"/>
  <c r="M21" i="8"/>
  <c r="O28" i="7"/>
  <c r="S4" i="8"/>
  <c r="Q4" i="8"/>
  <c r="O4" i="8"/>
  <c r="O3" i="8"/>
  <c r="O2" i="8"/>
  <c r="K5" i="5"/>
  <c r="R5" i="8"/>
  <c r="G5" i="5"/>
  <c r="O5" i="8" s="1"/>
  <c r="S28" i="7"/>
  <c r="Q28" i="7"/>
  <c r="S32" i="5"/>
  <c r="K32" i="5"/>
  <c r="G32" i="5"/>
  <c r="K17" i="5"/>
  <c r="G17" i="5"/>
  <c r="K6" i="5"/>
  <c r="P4" i="5"/>
  <c r="Y5" i="5"/>
  <c r="V5" i="5"/>
  <c r="S5" i="5"/>
  <c r="S6" i="5"/>
  <c r="G6" i="5"/>
  <c r="S3" i="5"/>
</calcChain>
</file>

<file path=xl/sharedStrings.xml><?xml version="1.0" encoding="utf-8"?>
<sst xmlns="http://schemas.openxmlformats.org/spreadsheetml/2006/main" count="320" uniqueCount="176">
  <si>
    <t>上記の通り相違ありません。（I hereby declare upon my honors the above to be true and correct）</t>
    <rPh sb="0" eb="2">
      <t>ジョウキ</t>
    </rPh>
    <rPh sb="3" eb="4">
      <t>トオ</t>
    </rPh>
    <rPh sb="5" eb="7">
      <t>ソウイ</t>
    </rPh>
    <phoneticPr fontId="1"/>
  </si>
  <si>
    <t>履　歴　書</t>
    <rPh sb="0" eb="1">
      <t>クツ</t>
    </rPh>
    <rPh sb="2" eb="3">
      <t>レキ</t>
    </rPh>
    <rPh sb="4" eb="5">
      <t>ショ</t>
    </rPh>
    <phoneticPr fontId="1"/>
  </si>
  <si>
    <t>出身地</t>
  </si>
  <si>
    <t>180時間以上の日本語学習暦
Have you had Japnanese education for 180 hours or more?</t>
    <rPh sb="3" eb="5">
      <t>ジカン</t>
    </rPh>
    <rPh sb="5" eb="7">
      <t>イジョウ</t>
    </rPh>
    <rPh sb="8" eb="11">
      <t>ニホンゴ</t>
    </rPh>
    <rPh sb="11" eb="13">
      <t>ガクシュウ</t>
    </rPh>
    <rPh sb="13" eb="14">
      <t>レキ</t>
    </rPh>
    <phoneticPr fontId="1"/>
  </si>
  <si>
    <t>J.TEST</t>
    <phoneticPr fontId="1"/>
  </si>
  <si>
    <t xml:space="preserve">日本語能力試験　JLPT </t>
    <rPh sb="0" eb="3">
      <t>ニホンゴ</t>
    </rPh>
    <rPh sb="3" eb="5">
      <t>ノウリョク</t>
    </rPh>
    <rPh sb="5" eb="7">
      <t>シケン</t>
    </rPh>
    <phoneticPr fontId="1"/>
  </si>
  <si>
    <t>他の日本語試験 (Other Japanese Language Tests)</t>
    <rPh sb="0" eb="1">
      <t>ホカ</t>
    </rPh>
    <rPh sb="2" eb="5">
      <t>ニホンゴ</t>
    </rPh>
    <rPh sb="5" eb="7">
      <t>シケン</t>
    </rPh>
    <phoneticPr fontId="1"/>
  </si>
  <si>
    <t>□</t>
  </si>
  <si>
    <t>無 No</t>
    <phoneticPr fontId="1"/>
  </si>
  <si>
    <t>Ｎ１</t>
    <phoneticPr fontId="1"/>
  </si>
  <si>
    <t>Ｎ２</t>
    <phoneticPr fontId="1"/>
  </si>
  <si>
    <t>Ｎ３</t>
    <phoneticPr fontId="1"/>
  </si>
  <si>
    <t>Ｎ４</t>
    <phoneticPr fontId="1"/>
  </si>
  <si>
    <t>Ｎ５</t>
    <phoneticPr fontId="1"/>
  </si>
  <si>
    <t>Ａ級</t>
    <rPh sb="1" eb="2">
      <t>キュウ</t>
    </rPh>
    <phoneticPr fontId="1"/>
  </si>
  <si>
    <t>Ｂ級</t>
    <rPh sb="1" eb="2">
      <t>キュウ</t>
    </rPh>
    <phoneticPr fontId="1"/>
  </si>
  <si>
    <t>Ｃ級</t>
    <rPh sb="1" eb="2">
      <t>キュウ</t>
    </rPh>
    <phoneticPr fontId="1"/>
  </si>
  <si>
    <t>Ｄ級</t>
    <rPh sb="1" eb="2">
      <t>キュウ</t>
    </rPh>
    <phoneticPr fontId="1"/>
  </si>
  <si>
    <t>Ｅ級</t>
    <rPh sb="1" eb="2">
      <t>キュウ</t>
    </rPh>
    <phoneticPr fontId="1"/>
  </si>
  <si>
    <t>Ｆ級</t>
    <rPh sb="1" eb="2">
      <t>キュウ</t>
    </rPh>
    <phoneticPr fontId="1"/>
  </si>
  <si>
    <t>準Ｆ級</t>
    <rPh sb="0" eb="1">
      <t>ジュン</t>
    </rPh>
    <rPh sb="2" eb="3">
      <t>キュウ</t>
    </rPh>
    <phoneticPr fontId="1"/>
  </si>
  <si>
    <t>ＴＯＰＪ</t>
    <phoneticPr fontId="1"/>
  </si>
  <si>
    <t>ＮＡＴ</t>
    <phoneticPr fontId="1"/>
  </si>
  <si>
    <t>大学院Master</t>
    <phoneticPr fontId="1"/>
  </si>
  <si>
    <t>日</t>
    <rPh sb="0" eb="1">
      <t>ヒ</t>
    </rPh>
    <phoneticPr fontId="1"/>
  </si>
  <si>
    <t>月</t>
    <rPh sb="0" eb="1">
      <t>ツキ</t>
    </rPh>
    <phoneticPr fontId="1"/>
  </si>
  <si>
    <t>年</t>
    <rPh sb="0" eb="1">
      <t>ネン</t>
    </rPh>
    <phoneticPr fontId="1"/>
  </si>
  <si>
    <r>
      <t xml:space="preserve">月 </t>
    </r>
    <r>
      <rPr>
        <sz val="9"/>
        <color theme="1"/>
        <rFont val="Yu Gothic Light"/>
        <family val="3"/>
        <charset val="128"/>
        <scheme val="major"/>
      </rPr>
      <t>Month</t>
    </r>
    <rPh sb="0" eb="1">
      <t>ツキ</t>
    </rPh>
    <phoneticPr fontId="1"/>
  </si>
  <si>
    <t>日  Day</t>
    <rPh sb="0" eb="1">
      <t>ヒ</t>
    </rPh>
    <phoneticPr fontId="1"/>
  </si>
  <si>
    <t>申請人署名                Sign of applicat</t>
    <rPh sb="0" eb="2">
      <t>シンセイ</t>
    </rPh>
    <rPh sb="2" eb="3">
      <t>ニン</t>
    </rPh>
    <rPh sb="3" eb="5">
      <t>ショメイ</t>
    </rPh>
    <phoneticPr fontId="1"/>
  </si>
  <si>
    <t>：</t>
    <phoneticPr fontId="1"/>
  </si>
  <si>
    <t>国籍　                                 Nationality</t>
    <rPh sb="0" eb="2">
      <t>コクセキ</t>
    </rPh>
    <phoneticPr fontId="1"/>
  </si>
  <si>
    <t>出生地                                    Place of Birth</t>
    <rPh sb="0" eb="3">
      <t>シュッセイチ</t>
    </rPh>
    <phoneticPr fontId="1"/>
  </si>
  <si>
    <t>配偶者の有無                 Marriage Status</t>
    <rPh sb="0" eb="3">
      <t>ハイグウシャ</t>
    </rPh>
    <rPh sb="4" eb="5">
      <t>ユウ</t>
    </rPh>
    <rPh sb="5" eb="6">
      <t>ム</t>
    </rPh>
    <phoneticPr fontId="1"/>
  </si>
  <si>
    <t>氏名　　　　　　　　　　　　　　　　　　　　　　　（漢字）</t>
    <rPh sb="26" eb="28">
      <t>カンジ</t>
    </rPh>
    <phoneticPr fontId="1"/>
  </si>
  <si>
    <t xml:space="preserve"> 誕生日　　　　　　　　　　　　　　　　　　　　　　　　　　　Date of Birth</t>
    <phoneticPr fontId="1"/>
  </si>
  <si>
    <t>性別　　　　　　　　　　　　　　　　　　　Gender</t>
    <phoneticPr fontId="1"/>
  </si>
  <si>
    <t>最終学歴
 Educational Background　　</t>
    <rPh sb="0" eb="2">
      <t>サイシュウ</t>
    </rPh>
    <rPh sb="2" eb="4">
      <t>ガクレキ</t>
    </rPh>
    <phoneticPr fontId="1"/>
  </si>
  <si>
    <t>氏名</t>
    <rPh sb="0" eb="2">
      <t>シメイ</t>
    </rPh>
    <phoneticPr fontId="1"/>
  </si>
  <si>
    <t>生年月日</t>
    <phoneticPr fontId="1"/>
  </si>
  <si>
    <t>電話番号</t>
    <phoneticPr fontId="1"/>
  </si>
  <si>
    <t>年</t>
    <rPh sb="0" eb="1">
      <t>トシ</t>
    </rPh>
    <phoneticPr fontId="1"/>
  </si>
  <si>
    <t>月</t>
    <rPh sb="0" eb="1">
      <t>ツキ</t>
    </rPh>
    <phoneticPr fontId="1"/>
  </si>
  <si>
    <t>日</t>
    <rPh sb="0" eb="1">
      <t>ヒ</t>
    </rPh>
    <phoneticPr fontId="1"/>
  </si>
  <si>
    <t>男Male</t>
    <phoneticPr fontId="1"/>
  </si>
  <si>
    <t>未婚Single</t>
    <phoneticPr fontId="1"/>
  </si>
  <si>
    <t>女Female</t>
    <phoneticPr fontId="1"/>
  </si>
  <si>
    <t>既婚Married</t>
    <phoneticPr fontId="1"/>
  </si>
  <si>
    <t>学歴　（小学校から最終学歴まで順次に記入すること）</t>
    <phoneticPr fontId="1"/>
  </si>
  <si>
    <t>①</t>
    <phoneticPr fontId="1"/>
  </si>
  <si>
    <t>②</t>
    <phoneticPr fontId="1"/>
  </si>
  <si>
    <t>③</t>
    <phoneticPr fontId="1"/>
  </si>
  <si>
    <t>④</t>
    <phoneticPr fontId="1"/>
  </si>
  <si>
    <t>⑤</t>
    <phoneticPr fontId="1"/>
  </si>
  <si>
    <t>学校名</t>
    <rPh sb="0" eb="3">
      <t>ガッコウメイ</t>
    </rPh>
    <phoneticPr fontId="1"/>
  </si>
  <si>
    <t>～</t>
    <phoneticPr fontId="1"/>
  </si>
  <si>
    <t>所在地(番地まで詳しく記入すること）</t>
    <phoneticPr fontId="1"/>
  </si>
  <si>
    <t>本国での現住所　　　　　　　　　　　　　　　　　　　　　　　　　　　　　　　　　　　　　　　　　　　　　　　　　　　　　　　　　　　　　　　　　　　Home Present Address</t>
    <rPh sb="0" eb="1">
      <t>ホン</t>
    </rPh>
    <rPh sb="1" eb="2">
      <t>コク</t>
    </rPh>
    <rPh sb="4" eb="7">
      <t>ゲンジュウショ</t>
    </rPh>
    <rPh sb="5" eb="7">
      <t>ジュウショ</t>
    </rPh>
    <phoneticPr fontId="1"/>
  </si>
  <si>
    <t>本国での戸籍住所　　　　　　　　　　　　　　　　　　　　　　　　　　　　　　　　　　　　　　　　　　　　　　　　　　　　　　　　　　　　　　　　　　　Home Family Ｒegister Address</t>
    <rPh sb="4" eb="6">
      <t>コセキ</t>
    </rPh>
    <phoneticPr fontId="1"/>
  </si>
  <si>
    <t>日本語学習歴</t>
    <phoneticPr fontId="1"/>
  </si>
  <si>
    <t>有 Yes</t>
    <phoneticPr fontId="1"/>
  </si>
  <si>
    <t>有 Yes</t>
    <phoneticPr fontId="1"/>
  </si>
  <si>
    <t>無 No</t>
    <phoneticPr fontId="1"/>
  </si>
  <si>
    <t>無 No</t>
    <phoneticPr fontId="1"/>
  </si>
  <si>
    <t>職歴</t>
    <rPh sb="0" eb="2">
      <t>ショクレキ</t>
    </rPh>
    <phoneticPr fontId="1"/>
  </si>
  <si>
    <t>職業                           　　　　　　　　　                  Occupation</t>
    <phoneticPr fontId="1"/>
  </si>
  <si>
    <t>勤務先</t>
    <phoneticPr fontId="1"/>
  </si>
  <si>
    <t>入学時期</t>
    <rPh sb="0" eb="2">
      <t>ニュウガク</t>
    </rPh>
    <rPh sb="2" eb="4">
      <t>ジキ</t>
    </rPh>
    <phoneticPr fontId="1"/>
  </si>
  <si>
    <t>卒業時期</t>
    <rPh sb="0" eb="2">
      <t>ソツギョウ</t>
    </rPh>
    <rPh sb="2" eb="4">
      <t>ジキ</t>
    </rPh>
    <phoneticPr fontId="1"/>
  </si>
  <si>
    <t>入社時期</t>
    <rPh sb="0" eb="2">
      <t>ニュウシャ</t>
    </rPh>
    <rPh sb="2" eb="4">
      <t>ジキ</t>
    </rPh>
    <phoneticPr fontId="1"/>
  </si>
  <si>
    <t>退職時期</t>
    <rPh sb="0" eb="2">
      <t>タイショク</t>
    </rPh>
    <rPh sb="2" eb="4">
      <t>ジキ</t>
    </rPh>
    <phoneticPr fontId="1"/>
  </si>
  <si>
    <t>国籍・地域：</t>
    <phoneticPr fontId="1"/>
  </si>
  <si>
    <t>氏名：</t>
    <rPh sb="0" eb="2">
      <t>シメイ</t>
    </rPh>
    <phoneticPr fontId="1"/>
  </si>
  <si>
    <t>性別：</t>
    <phoneticPr fontId="1"/>
  </si>
  <si>
    <t>現住所：</t>
    <rPh sb="0" eb="3">
      <t>ゲンジュウショ</t>
    </rPh>
    <phoneticPr fontId="1"/>
  </si>
  <si>
    <t>戸籍住所：</t>
    <rPh sb="0" eb="2">
      <t>コセキ</t>
    </rPh>
    <rPh sb="2" eb="4">
      <t>ジュウショ</t>
    </rPh>
    <phoneticPr fontId="1"/>
  </si>
  <si>
    <t>配偶者有無：</t>
    <phoneticPr fontId="1"/>
  </si>
  <si>
    <t>配偶者氏名：</t>
    <rPh sb="3" eb="5">
      <t>シメイ</t>
    </rPh>
    <phoneticPr fontId="1"/>
  </si>
  <si>
    <t>家族構成</t>
    <rPh sb="0" eb="2">
      <t>カゾク</t>
    </rPh>
    <rPh sb="2" eb="4">
      <t>コウセイ</t>
    </rPh>
    <phoneticPr fontId="1"/>
  </si>
  <si>
    <t>続柄</t>
    <rPh sb="0" eb="2">
      <t>ゾクガラ</t>
    </rPh>
    <phoneticPr fontId="1"/>
  </si>
  <si>
    <t>生年月日</t>
    <rPh sb="0" eb="4">
      <t>セイネンガッピ</t>
    </rPh>
    <phoneticPr fontId="1"/>
  </si>
  <si>
    <t>年</t>
    <rPh sb="0" eb="1">
      <t>ネン</t>
    </rPh>
    <phoneticPr fontId="1"/>
  </si>
  <si>
    <t>職業</t>
    <rPh sb="0" eb="2">
      <t>ショクギョウ</t>
    </rPh>
    <phoneticPr fontId="1"/>
  </si>
  <si>
    <t>住所</t>
    <rPh sb="0" eb="2">
      <t>ジュウショ</t>
    </rPh>
    <phoneticPr fontId="1"/>
  </si>
  <si>
    <t>日本出入国歴</t>
    <phoneticPr fontId="1"/>
  </si>
  <si>
    <t>回</t>
    <rPh sb="0" eb="1">
      <t>カイ</t>
    </rPh>
    <phoneticPr fontId="1"/>
  </si>
  <si>
    <t>回数</t>
    <rPh sb="0" eb="2">
      <t>カイスウ</t>
    </rPh>
    <phoneticPr fontId="1"/>
  </si>
  <si>
    <t>③</t>
    <phoneticPr fontId="1"/>
  </si>
  <si>
    <t>日～</t>
    <rPh sb="0" eb="1">
      <t>ヒ</t>
    </rPh>
    <phoneticPr fontId="1"/>
  </si>
  <si>
    <t>入国時期</t>
    <rPh sb="0" eb="2">
      <t>ニュウコク</t>
    </rPh>
    <rPh sb="2" eb="4">
      <t>ジキ</t>
    </rPh>
    <phoneticPr fontId="1"/>
  </si>
  <si>
    <t>出国時期</t>
    <rPh sb="0" eb="1">
      <t>シュツ</t>
    </rPh>
    <rPh sb="1" eb="2">
      <t>コク</t>
    </rPh>
    <rPh sb="2" eb="4">
      <t>ジキ</t>
    </rPh>
    <phoneticPr fontId="1"/>
  </si>
  <si>
    <t>在留資格/ビザ種類</t>
    <rPh sb="0" eb="2">
      <t>ザイリュウ</t>
    </rPh>
    <rPh sb="2" eb="4">
      <t>シカク</t>
    </rPh>
    <rPh sb="7" eb="9">
      <t>シュルイ</t>
    </rPh>
    <phoneticPr fontId="1"/>
  </si>
  <si>
    <t>JAPAN INTERNATIONAL CULTURE EDUCATION ACADEMY TOKYO CAMPUS</t>
    <phoneticPr fontId="1"/>
  </si>
  <si>
    <r>
      <t xml:space="preserve">入国歴
</t>
    </r>
    <r>
      <rPr>
        <sz val="10"/>
        <color theme="1"/>
        <rFont val="Yu Gothic"/>
        <family val="3"/>
        <charset val="128"/>
        <scheme val="minor"/>
      </rPr>
      <t>Have you ever entered Japan?</t>
    </r>
    <rPh sb="0" eb="2">
      <t>ニュウコク</t>
    </rPh>
    <rPh sb="2" eb="3">
      <t>レキ</t>
    </rPh>
    <phoneticPr fontId="1"/>
  </si>
  <si>
    <r>
      <t>大学</t>
    </r>
    <r>
      <rPr>
        <sz val="9"/>
        <color theme="1"/>
        <rFont val="Yu Gothic"/>
        <family val="3"/>
        <charset val="128"/>
        <scheme val="minor"/>
      </rPr>
      <t>Bachelor</t>
    </r>
    <rPh sb="0" eb="2">
      <t>ダイガク</t>
    </rPh>
    <phoneticPr fontId="1"/>
  </si>
  <si>
    <t>短期大学      　　  Junior College</t>
    <rPh sb="0" eb="2">
      <t>タンキ</t>
    </rPh>
    <rPh sb="2" eb="4">
      <t>ダイガク</t>
    </rPh>
    <phoneticPr fontId="1"/>
  </si>
  <si>
    <r>
      <t>専門学校　　</t>
    </r>
    <r>
      <rPr>
        <sz val="8"/>
        <color theme="1"/>
        <rFont val="Yu Gothic"/>
        <family val="3"/>
        <charset val="128"/>
        <scheme val="minor"/>
      </rPr>
      <t>Technical college</t>
    </r>
    <rPh sb="0" eb="4">
      <t>センモンガッコウ</t>
    </rPh>
    <phoneticPr fontId="1"/>
  </si>
  <si>
    <r>
      <t>高等学校</t>
    </r>
    <r>
      <rPr>
        <sz val="8"/>
        <color theme="1"/>
        <rFont val="Yu Gothic"/>
        <family val="3"/>
        <charset val="128"/>
        <scheme val="minor"/>
      </rPr>
      <t xml:space="preserve"> </t>
    </r>
    <r>
      <rPr>
        <sz val="9"/>
        <color theme="1"/>
        <rFont val="Yu Gothic"/>
        <family val="3"/>
        <charset val="128"/>
        <scheme val="minor"/>
      </rPr>
      <t xml:space="preserve">         </t>
    </r>
    <r>
      <rPr>
        <sz val="6"/>
        <color theme="1"/>
        <rFont val="Yu Gothic"/>
        <family val="3"/>
        <charset val="128"/>
        <scheme val="minor"/>
      </rPr>
      <t>High School</t>
    </r>
    <rPh sb="0" eb="2">
      <t>コウトウ</t>
    </rPh>
    <rPh sb="2" eb="4">
      <t>ガッコウ</t>
    </rPh>
    <phoneticPr fontId="1"/>
  </si>
  <si>
    <t>有効期限　　　　　　　　　　　　　　　　　　　　　　　　　　　　　　　　　　　　　　　　　　　　　　　　　　　　　　　　　　　　　　　　　Ｅxpiration Ｄate</t>
    <phoneticPr fontId="1"/>
  </si>
  <si>
    <t>旅券番号 　　　　　　　　　　　　　　　　　　　　　　　　　　Passport No.</t>
    <rPh sb="0" eb="2">
      <t>リョケン</t>
    </rPh>
    <rPh sb="2" eb="4">
      <t>バンゴウ</t>
    </rPh>
    <phoneticPr fontId="1"/>
  </si>
  <si>
    <r>
      <t xml:space="preserve">入国回数
</t>
    </r>
    <r>
      <rPr>
        <sz val="10"/>
        <color theme="1"/>
        <rFont val="Yu Gothic"/>
        <family val="3"/>
        <charset val="128"/>
        <scheme val="minor"/>
      </rPr>
      <t>Times have you ever been Japan?</t>
    </r>
    <rPh sb="0" eb="2">
      <t>ニュウコク</t>
    </rPh>
    <rPh sb="2" eb="4">
      <t>カイスウ</t>
    </rPh>
    <phoneticPr fontId="1"/>
  </si>
  <si>
    <t>電話番号　　　　　　　　　　　　　　　　　　　Phone Number</t>
    <rPh sb="0" eb="2">
      <t>デンワ</t>
    </rPh>
    <rPh sb="2" eb="4">
      <t>バンゴウ</t>
    </rPh>
    <phoneticPr fontId="1"/>
  </si>
  <si>
    <t>ＳＴＢＪ</t>
    <phoneticPr fontId="1"/>
  </si>
  <si>
    <t>有 Yes</t>
    <phoneticPr fontId="1"/>
  </si>
  <si>
    <t>氏名　　　　　　　　　　　　　　　　　　　　　　　　　　（English）</t>
    <phoneticPr fontId="1"/>
  </si>
  <si>
    <t>①</t>
    <phoneticPr fontId="1"/>
  </si>
  <si>
    <t>帰国 Return to HomeCountry</t>
    <rPh sb="0" eb="2">
      <t>キコク</t>
    </rPh>
    <phoneticPr fontId="1"/>
  </si>
  <si>
    <t>②</t>
    <phoneticPr fontId="1"/>
  </si>
  <si>
    <t>③</t>
    <phoneticPr fontId="1"/>
  </si>
  <si>
    <t>就職 Change for a Job Visa</t>
    <rPh sb="0" eb="2">
      <t>シュウショク</t>
    </rPh>
    <phoneticPr fontId="1"/>
  </si>
  <si>
    <t>起業 Change for an Investment Visa</t>
    <rPh sb="0" eb="2">
      <t>キギョウ</t>
    </rPh>
    <phoneticPr fontId="1"/>
  </si>
  <si>
    <t>進学 Go to a further college with Study Visa</t>
    <rPh sb="0" eb="2">
      <t>シンガク</t>
    </rPh>
    <phoneticPr fontId="1"/>
  </si>
  <si>
    <t>④を選択した場合、詳細に記入してください</t>
    <rPh sb="2" eb="4">
      <t>センタク</t>
    </rPh>
    <rPh sb="6" eb="8">
      <t>バアイ</t>
    </rPh>
    <rPh sb="9" eb="11">
      <t>ショウサイ</t>
    </rPh>
    <rPh sb="12" eb="14">
      <t>キニュウ</t>
    </rPh>
    <phoneticPr fontId="1"/>
  </si>
  <si>
    <t>希望進学先：</t>
    <rPh sb="0" eb="2">
      <t>キボウ</t>
    </rPh>
    <rPh sb="2" eb="4">
      <t>シンガク</t>
    </rPh>
    <rPh sb="4" eb="5">
      <t>サキ</t>
    </rPh>
    <phoneticPr fontId="1"/>
  </si>
  <si>
    <t>希望専攻/学科：</t>
    <rPh sb="0" eb="2">
      <t>キボウ</t>
    </rPh>
    <rPh sb="2" eb="4">
      <t>センコウ</t>
    </rPh>
    <rPh sb="5" eb="7">
      <t>ガッカ</t>
    </rPh>
    <phoneticPr fontId="1"/>
  </si>
  <si>
    <t>⑤</t>
    <phoneticPr fontId="1"/>
  </si>
  <si>
    <t>その他 Others</t>
    <rPh sb="2" eb="3">
      <t>タ</t>
    </rPh>
    <phoneticPr fontId="1"/>
  </si>
  <si>
    <t>⑤を選択した場合、詳細に記入してください</t>
    <rPh sb="2" eb="4">
      <t>センタク</t>
    </rPh>
    <rPh sb="6" eb="8">
      <t>バアイ</t>
    </rPh>
    <rPh sb="9" eb="11">
      <t>ショウサイ</t>
    </rPh>
    <rPh sb="12" eb="14">
      <t>キニュウ</t>
    </rPh>
    <phoneticPr fontId="1"/>
  </si>
  <si>
    <t>詳細計画：</t>
    <rPh sb="0" eb="2">
      <t>ショウサイ</t>
    </rPh>
    <rPh sb="2" eb="4">
      <t>ケイカク</t>
    </rPh>
    <phoneticPr fontId="1"/>
  </si>
  <si>
    <t>申請日                         Date of application</t>
    <phoneticPr fontId="1"/>
  </si>
  <si>
    <t>JICEA修了後の進路</t>
    <rPh sb="5" eb="8">
      <t>シュウリョウゴ</t>
    </rPh>
    <rPh sb="9" eb="11">
      <t>シンロ</t>
    </rPh>
    <phoneticPr fontId="1"/>
  </si>
  <si>
    <t>経 費 支 弁 書</t>
    <rPh sb="0" eb="1">
      <t>ヘ</t>
    </rPh>
    <rPh sb="2" eb="3">
      <t>ヒ</t>
    </rPh>
    <rPh sb="4" eb="5">
      <t>シ</t>
    </rPh>
    <rPh sb="6" eb="7">
      <t>ベン</t>
    </rPh>
    <rPh sb="8" eb="9">
      <t>ショ</t>
    </rPh>
    <phoneticPr fontId="1"/>
  </si>
  <si>
    <t>日本国法務省大臣　殿</t>
    <rPh sb="0" eb="3">
      <t>ニホンコク</t>
    </rPh>
    <rPh sb="3" eb="6">
      <t>ホウムショウ</t>
    </rPh>
    <rPh sb="6" eb="8">
      <t>ダイジン</t>
    </rPh>
    <rPh sb="9" eb="10">
      <t>ドノ</t>
    </rPh>
    <phoneticPr fontId="1"/>
  </si>
  <si>
    <t>性別：</t>
    <rPh sb="0" eb="2">
      <t>セイベツ</t>
    </rPh>
    <phoneticPr fontId="1"/>
  </si>
  <si>
    <t>生年月日：</t>
    <rPh sb="0" eb="4">
      <t>セイネンガッピ</t>
    </rPh>
    <phoneticPr fontId="1"/>
  </si>
  <si>
    <t>国籍：</t>
    <rPh sb="0" eb="2">
      <t>コクセキ</t>
    </rPh>
    <phoneticPr fontId="1"/>
  </si>
  <si>
    <t>支弁の引き受け経緯を説明するとともに、経費支弁について誓約します。</t>
    <phoneticPr fontId="1"/>
  </si>
  <si>
    <t xml:space="preserve"> 私は、この度、上記の者が日本に入国した場合の経費支弁者になりましたので、下記の通り経費</t>
    <phoneticPr fontId="1"/>
  </si>
  <si>
    <t>記</t>
    <rPh sb="0" eb="1">
      <t>キ</t>
    </rPh>
    <phoneticPr fontId="1"/>
  </si>
  <si>
    <t>記載してください。）</t>
    <phoneticPr fontId="1"/>
  </si>
  <si>
    <t>　経費支弁の引受経緯（申請者の経費の支弁を引き受けた経緯及び申請者との関係について具体的に</t>
    <phoneticPr fontId="1"/>
  </si>
  <si>
    <t>　支弁内容</t>
    <rPh sb="1" eb="3">
      <t>シベン</t>
    </rPh>
    <rPh sb="3" eb="5">
      <t>ナイヨウ</t>
    </rPh>
    <phoneticPr fontId="1"/>
  </si>
  <si>
    <t>は上記の者の日本国滞在について下記の通り経費支弁することを誓約します。</t>
    <phoneticPr fontId="1"/>
  </si>
  <si>
    <t>私</t>
    <rPh sb="0" eb="1">
      <t>ワタシ</t>
    </rPh>
    <phoneticPr fontId="1"/>
  </si>
  <si>
    <t>　　①</t>
    <phoneticPr fontId="1"/>
  </si>
  <si>
    <t>学費</t>
    <rPh sb="0" eb="2">
      <t>ガクヒ</t>
    </rPh>
    <phoneticPr fontId="1"/>
  </si>
  <si>
    <t>②</t>
    <phoneticPr fontId="1"/>
  </si>
  <si>
    <t>①</t>
    <phoneticPr fontId="1"/>
  </si>
  <si>
    <t>生活費</t>
    <rPh sb="0" eb="3">
      <t>セイカツヒ</t>
    </rPh>
    <phoneticPr fontId="1"/>
  </si>
  <si>
    <t>：</t>
    <phoneticPr fontId="1"/>
  </si>
  <si>
    <t>年間</t>
    <rPh sb="0" eb="2">
      <t>ネンカン</t>
    </rPh>
    <phoneticPr fontId="1"/>
  </si>
  <si>
    <t>月間</t>
    <rPh sb="0" eb="2">
      <t>ゲッカン</t>
    </rPh>
    <phoneticPr fontId="1"/>
  </si>
  <si>
    <t>半年間</t>
    <rPh sb="0" eb="3">
      <t>ハントシカン</t>
    </rPh>
    <phoneticPr fontId="1"/>
  </si>
  <si>
    <t>（1）　支弁金額　　　　　　　　　　　　　　　　　学費支弁時期：在留資格認定証明書交付後</t>
    <rPh sb="4" eb="6">
      <t>シベン</t>
    </rPh>
    <rPh sb="6" eb="8">
      <t>キンガク</t>
    </rPh>
    <phoneticPr fontId="1"/>
  </si>
  <si>
    <t>（2）</t>
    <phoneticPr fontId="1"/>
  </si>
  <si>
    <t>アルバイトにつき</t>
    <phoneticPr fontId="1"/>
  </si>
  <si>
    <t>有り</t>
    <rPh sb="0" eb="1">
      <t>ア</t>
    </rPh>
    <phoneticPr fontId="1"/>
  </si>
  <si>
    <t>無し</t>
    <rPh sb="0" eb="1">
      <t>ナ</t>
    </rPh>
    <phoneticPr fontId="1"/>
  </si>
  <si>
    <t>月収入予定額</t>
    <rPh sb="0" eb="1">
      <t>ツキ</t>
    </rPh>
    <rPh sb="1" eb="3">
      <t>シュウニュウ</t>
    </rPh>
    <rPh sb="3" eb="5">
      <t>ヨテイ</t>
    </rPh>
    <rPh sb="5" eb="6">
      <t>ガク</t>
    </rPh>
    <phoneticPr fontId="1"/>
  </si>
  <si>
    <t>円</t>
    <rPh sb="0" eb="1">
      <t>エン</t>
    </rPh>
    <phoneticPr fontId="1"/>
  </si>
  <si>
    <t>支払方法：</t>
    <phoneticPr fontId="1"/>
  </si>
  <si>
    <t>　　③　在日経費支弁者負担金額（月額）：</t>
    <rPh sb="4" eb="6">
      <t>ザイニチ</t>
    </rPh>
    <rPh sb="6" eb="8">
      <t>ケイヒ</t>
    </rPh>
    <rPh sb="8" eb="10">
      <t>シベン</t>
    </rPh>
    <rPh sb="10" eb="11">
      <t>シャ</t>
    </rPh>
    <rPh sb="11" eb="13">
      <t>フタン</t>
    </rPh>
    <rPh sb="13" eb="15">
      <t>キンガク</t>
    </rPh>
    <rPh sb="16" eb="18">
      <t>ゲツガク</t>
    </rPh>
    <phoneticPr fontId="1"/>
  </si>
  <si>
    <t>　　②　入国時携帯金額：</t>
    <rPh sb="4" eb="6">
      <t>ニュウコク</t>
    </rPh>
    <rPh sb="6" eb="7">
      <t>ジ</t>
    </rPh>
    <rPh sb="7" eb="9">
      <t>ケイタイ</t>
    </rPh>
    <rPh sb="9" eb="11">
      <t>キンガク</t>
    </rPh>
    <phoneticPr fontId="1"/>
  </si>
  <si>
    <t>　　①　外国送金：</t>
    <rPh sb="6" eb="8">
      <t>ソウキン</t>
    </rPh>
    <phoneticPr fontId="1"/>
  </si>
  <si>
    <t>記入日：</t>
    <rPh sb="0" eb="2">
      <t>キニュウ</t>
    </rPh>
    <rPh sb="2" eb="3">
      <t>ビ</t>
    </rPh>
    <phoneticPr fontId="1"/>
  </si>
  <si>
    <t xml:space="preserve">月 </t>
    <rPh sb="0" eb="1">
      <t>ツキ</t>
    </rPh>
    <phoneticPr fontId="1"/>
  </si>
  <si>
    <t xml:space="preserve">日  </t>
    <rPh sb="0" eb="1">
      <t>ヒ</t>
    </rPh>
    <phoneticPr fontId="1"/>
  </si>
  <si>
    <t>住所：</t>
    <rPh sb="0" eb="2">
      <t>ジュウショ</t>
    </rPh>
    <phoneticPr fontId="1"/>
  </si>
  <si>
    <t>電話番号：</t>
    <rPh sb="0" eb="2">
      <t>デンワ</t>
    </rPh>
    <rPh sb="2" eb="4">
      <t>バンゴウ</t>
    </rPh>
    <phoneticPr fontId="1"/>
  </si>
  <si>
    <t>氏名：</t>
    <rPh sb="0" eb="2">
      <t>シメイ</t>
    </rPh>
    <phoneticPr fontId="1"/>
  </si>
  <si>
    <t>申請者との関係：</t>
    <rPh sb="0" eb="3">
      <t>シンセイシャ</t>
    </rPh>
    <rPh sb="5" eb="7">
      <t>カンケイ</t>
    </rPh>
    <phoneticPr fontId="1"/>
  </si>
  <si>
    <t>（3）　支弁方法(送金・振込みなど支弁方法を具体的にお書きください。)</t>
    <rPh sb="4" eb="6">
      <t>シベン</t>
    </rPh>
    <rPh sb="6" eb="8">
      <t>ホウホウ</t>
    </rPh>
    <rPh sb="9" eb="11">
      <t>ソウキン</t>
    </rPh>
    <rPh sb="12" eb="14">
      <t>フリコ</t>
    </rPh>
    <rPh sb="17" eb="19">
      <t>シベン</t>
    </rPh>
    <rPh sb="19" eb="21">
      <t>ホウホウ</t>
    </rPh>
    <rPh sb="22" eb="25">
      <t>グタイテキ</t>
    </rPh>
    <rPh sb="27" eb="28">
      <t>カ</t>
    </rPh>
    <phoneticPr fontId="1"/>
  </si>
  <si>
    <t>回（直近3回を記入してください）</t>
    <rPh sb="0" eb="1">
      <t>カイ</t>
    </rPh>
    <rPh sb="2" eb="4">
      <t>チョッキン</t>
    </rPh>
    <rPh sb="5" eb="6">
      <t>カイ</t>
    </rPh>
    <rPh sb="7" eb="9">
      <t>キニュウ</t>
    </rPh>
    <phoneticPr fontId="1"/>
  </si>
  <si>
    <t>申請日                           Date　of application</t>
    <phoneticPr fontId="1"/>
  </si>
  <si>
    <t>申請人署名                     Sign of applicat</t>
    <rPh sb="0" eb="2">
      <t>シンセイ</t>
    </rPh>
    <rPh sb="2" eb="3">
      <t>ニン</t>
    </rPh>
    <rPh sb="3" eb="5">
      <t>ショメイ</t>
    </rPh>
    <phoneticPr fontId="1"/>
  </si>
  <si>
    <t>年  Year</t>
    <rPh sb="0" eb="1">
      <t>ネン</t>
    </rPh>
    <phoneticPr fontId="1"/>
  </si>
  <si>
    <t>有りYes</t>
    <rPh sb="0" eb="1">
      <t>ア</t>
    </rPh>
    <phoneticPr fontId="1"/>
  </si>
  <si>
    <t>無しNo</t>
    <rPh sb="0" eb="1">
      <t>ナ</t>
    </rPh>
    <phoneticPr fontId="1"/>
  </si>
  <si>
    <t xml:space="preserve">                    日本国際文化教育学院 東京校</t>
    <rPh sb="20" eb="22">
      <t>ニホン</t>
    </rPh>
    <rPh sb="22" eb="24">
      <t>コクサイ</t>
    </rPh>
    <rPh sb="24" eb="26">
      <t>ブンカ</t>
    </rPh>
    <rPh sb="26" eb="28">
      <t>キョウイク</t>
    </rPh>
    <rPh sb="28" eb="30">
      <t>ガクイン</t>
    </rPh>
    <rPh sb="31" eb="33">
      <t>トウキョウ</t>
    </rPh>
    <rPh sb="33" eb="34">
      <t>コウ</t>
    </rPh>
    <phoneticPr fontId="1"/>
  </si>
  <si>
    <t>入　学　願　書　　                                                      APPLICATION　FORM</t>
    <rPh sb="0" eb="1">
      <t>ニュウ</t>
    </rPh>
    <rPh sb="2" eb="3">
      <t>ガク</t>
    </rPh>
    <rPh sb="4" eb="5">
      <t>ネガイ</t>
    </rPh>
    <rPh sb="6" eb="7">
      <t>ショ</t>
    </rPh>
    <phoneticPr fontId="1"/>
  </si>
  <si>
    <t>年      Year</t>
    <rPh sb="0" eb="1">
      <t>ネン</t>
    </rPh>
    <phoneticPr fontId="1"/>
  </si>
  <si>
    <r>
      <t>月 　　　</t>
    </r>
    <r>
      <rPr>
        <sz val="9"/>
        <color theme="1"/>
        <rFont val="Yu Gothic Light"/>
        <family val="3"/>
        <charset val="128"/>
        <scheme val="major"/>
      </rPr>
      <t>Month</t>
    </r>
    <rPh sb="0" eb="1">
      <t>ツキ</t>
    </rPh>
    <phoneticPr fontId="1"/>
  </si>
  <si>
    <t>日  　　Day</t>
    <rPh sb="0" eb="1">
      <t>ヒ</t>
    </rPh>
    <phoneticPr fontId="1"/>
  </si>
  <si>
    <t>経費支弁者</t>
    <rPh sb="0" eb="2">
      <t>ケイヒ</t>
    </rPh>
    <rPh sb="2" eb="4">
      <t>シベン</t>
    </rPh>
    <rPh sb="4" eb="5">
      <t>シャ</t>
    </rPh>
    <phoneticPr fontId="1"/>
  </si>
  <si>
    <t>J-CERT</t>
    <phoneticPr fontId="1"/>
  </si>
  <si>
    <t>留学理由及び進路計画</t>
    <rPh sb="0" eb="1">
      <t>リュウ</t>
    </rPh>
    <rPh sb="1" eb="2">
      <t>ガク</t>
    </rPh>
    <rPh sb="2" eb="3">
      <t>リ</t>
    </rPh>
    <rPh sb="3" eb="4">
      <t>ユウ</t>
    </rPh>
    <rPh sb="4" eb="5">
      <t>オヨ</t>
    </rPh>
    <rPh sb="6" eb="7">
      <t>ススム</t>
    </rPh>
    <rPh sb="7" eb="8">
      <t>ロ</t>
    </rPh>
    <rPh sb="8" eb="9">
      <t>ケイ</t>
    </rPh>
    <rPh sb="9" eb="10">
      <t>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</si>
</sst>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Yu Gothic"/>
      <family val="2"/>
      <charset val="128"/>
      <scheme val="minor"/>
    </font>
    <font>
      <sz val="6"/>
      <name val="Yu Gothic"/>
      <family val="2"/>
      <charset val="128"/>
      <scheme val="minor"/>
    </font>
    <font>
      <sz val="12"/>
      <color theme="1"/>
      <name val="ＭＳ 明朝"/>
      <family val="1"/>
      <charset val="128"/>
    </font>
    <font>
      <sz val="14"/>
      <color theme="1"/>
      <name val="Yu Gothic"/>
      <family val="3"/>
      <charset val="128"/>
      <scheme val="minor"/>
    </font>
    <font>
      <sz val="16"/>
      <color theme="1"/>
      <name val="Yu Gothic"/>
      <family val="3"/>
      <charset val="128"/>
      <scheme val="minor"/>
    </font>
    <font>
      <sz val="20"/>
      <color theme="1"/>
      <name val="Yu Gothic"/>
      <family val="3"/>
      <charset val="128"/>
      <scheme val="minor"/>
    </font>
    <font>
      <sz val="26"/>
      <color theme="1"/>
      <name val="Yu Gothic"/>
      <family val="3"/>
      <charset val="128"/>
      <scheme val="minor"/>
    </font>
    <font>
      <sz val="11"/>
      <color theme="1"/>
      <name val="FangSong"/>
      <family val="3"/>
      <charset val="134"/>
    </font>
    <font>
      <sz val="11"/>
      <color indexed="8"/>
      <name val="ＭＳ Ｐゴシック"/>
      <family val="2"/>
      <charset val="128"/>
    </font>
    <font>
      <b/>
      <sz val="14"/>
      <color indexed="8"/>
      <name val="FangSong"/>
      <family val="3"/>
      <charset val="134"/>
    </font>
    <font>
      <sz val="11"/>
      <color theme="1"/>
      <name val="Yu Gothic"/>
      <family val="3"/>
      <charset val="128"/>
      <scheme val="minor"/>
    </font>
    <font>
      <sz val="11"/>
      <color indexed="8"/>
      <name val="ＭＳ Ｐ明朝"/>
      <family val="1"/>
      <charset val="128"/>
    </font>
    <font>
      <sz val="11"/>
      <color theme="1"/>
      <name val="Yu Gothic Light"/>
      <family val="3"/>
      <charset val="128"/>
      <scheme val="major"/>
    </font>
    <font>
      <sz val="14"/>
      <color theme="1"/>
      <name val="Yu Gothic Light"/>
      <family val="3"/>
      <charset val="128"/>
      <scheme val="major"/>
    </font>
    <font>
      <sz val="10"/>
      <color theme="1"/>
      <name val="Yu Gothic Light"/>
      <family val="3"/>
      <charset val="128"/>
      <scheme val="major"/>
    </font>
    <font>
      <sz val="9"/>
      <color theme="1"/>
      <name val="Yu Gothic Light"/>
      <family val="3"/>
      <charset val="128"/>
      <scheme val="major"/>
    </font>
    <font>
      <b/>
      <sz val="11"/>
      <color theme="1"/>
      <name val="Yu Gothic Light"/>
      <family val="3"/>
      <charset val="128"/>
      <scheme val="major"/>
    </font>
    <font>
      <b/>
      <sz val="12"/>
      <color theme="1"/>
      <name val="FangSong"/>
      <family val="3"/>
      <charset val="134"/>
    </font>
    <font>
      <b/>
      <sz val="14"/>
      <color theme="1"/>
      <name val="FangSong"/>
      <family val="3"/>
      <charset val="134"/>
    </font>
    <font>
      <b/>
      <sz val="14"/>
      <color theme="1"/>
      <name val="FangSong"/>
      <family val="3"/>
    </font>
    <font>
      <b/>
      <sz val="12"/>
      <color indexed="8"/>
      <name val="FangSong"/>
      <family val="3"/>
      <charset val="134"/>
    </font>
    <font>
      <sz val="9"/>
      <color theme="1"/>
      <name val="Yu Gothic"/>
      <family val="3"/>
      <charset val="128"/>
      <scheme val="minor"/>
    </font>
    <font>
      <sz val="18"/>
      <color theme="1"/>
      <name val="Yu Gothic"/>
      <family val="2"/>
      <charset val="128"/>
      <scheme val="minor"/>
    </font>
    <font>
      <sz val="12"/>
      <color indexed="8"/>
      <name val="Yu Gothic Light"/>
      <family val="3"/>
      <charset val="128"/>
      <scheme val="major"/>
    </font>
    <font>
      <sz val="12"/>
      <color theme="1"/>
      <name val="Yu Gothic"/>
      <family val="2"/>
      <charset val="128"/>
      <scheme val="minor"/>
    </font>
    <font>
      <sz val="12"/>
      <color theme="1"/>
      <name val="Yu Gothic"/>
      <family val="3"/>
      <charset val="128"/>
      <scheme val="minor"/>
    </font>
    <font>
      <sz val="11"/>
      <color indexed="8"/>
      <name val="Yu Gothic"/>
      <family val="3"/>
      <charset val="128"/>
      <scheme val="minor"/>
    </font>
    <font>
      <sz val="10"/>
      <color theme="1"/>
      <name val="Yu Gothic"/>
      <family val="3"/>
      <charset val="128"/>
      <scheme val="minor"/>
    </font>
    <font>
      <sz val="8"/>
      <color theme="1"/>
      <name val="Yu Gothic"/>
      <family val="3"/>
      <charset val="128"/>
      <scheme val="minor"/>
    </font>
    <font>
      <sz val="6"/>
      <color theme="1"/>
      <name val="Yu Gothic"/>
      <family val="3"/>
      <charset val="128"/>
      <scheme val="minor"/>
    </font>
    <font>
      <sz val="18"/>
      <color theme="1"/>
      <name val="Yu Gothic"/>
      <family val="3"/>
      <charset val="128"/>
      <scheme val="minor"/>
    </font>
    <font>
      <sz val="12"/>
      <color indexed="8"/>
      <name val="Yu Gothic"/>
      <family val="3"/>
      <charset val="128"/>
      <scheme val="minor"/>
    </font>
    <font>
      <b/>
      <sz val="11"/>
      <color theme="1"/>
      <name val="FangSong"/>
      <family val="3"/>
      <charset val="134"/>
    </font>
    <font>
      <b/>
      <sz val="12"/>
      <color theme="1"/>
      <name val="FangSong"/>
      <family val="3"/>
    </font>
    <font>
      <b/>
      <sz val="12"/>
      <color indexed="8"/>
      <name val="FangSong"/>
      <family val="3"/>
    </font>
    <font>
      <sz val="14"/>
      <color theme="1"/>
      <name val="Yu Gothic"/>
      <family val="2"/>
      <charset val="128"/>
      <scheme val="minor"/>
    </font>
    <font>
      <sz val="12"/>
      <color rgb="FF000000"/>
      <name val="Segoe UI Symbo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61">
    <border>
      <left/>
      <right/>
      <top/>
      <bottom/>
      <diagonal/>
    </border>
    <border>
      <left style="thin">
        <color auto="1"/>
      </left>
      <right/>
      <top style="double">
        <color auto="1"/>
      </top>
      <bottom style="dashed">
        <color auto="1"/>
      </bottom>
      <diagonal/>
    </border>
    <border>
      <left/>
      <right style="thin">
        <color auto="1"/>
      </right>
      <top style="double">
        <color auto="1"/>
      </top>
      <bottom style="dashed">
        <color auto="1"/>
      </bottom>
      <diagonal/>
    </border>
    <border>
      <left style="thin">
        <color auto="1"/>
      </left>
      <right/>
      <top style="dashed">
        <color auto="1"/>
      </top>
      <bottom style="double">
        <color auto="1"/>
      </bottom>
      <diagonal/>
    </border>
    <border>
      <left/>
      <right style="thin">
        <color auto="1"/>
      </right>
      <top style="dashed">
        <color auto="1"/>
      </top>
      <bottom style="double">
        <color auto="1"/>
      </bottom>
      <diagonal/>
    </border>
    <border>
      <left style="thin">
        <color auto="1"/>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diagonal/>
    </border>
    <border>
      <left/>
      <right/>
      <top style="double">
        <color auto="1"/>
      </top>
      <bottom/>
      <diagonal/>
    </border>
    <border>
      <left/>
      <right/>
      <top/>
      <bottom style="double">
        <color auto="1"/>
      </bottom>
      <diagonal/>
    </border>
    <border>
      <left style="medium">
        <color auto="1"/>
      </left>
      <right style="thin">
        <color auto="1"/>
      </right>
      <top style="medium">
        <color auto="1"/>
      </top>
      <bottom style="dashed">
        <color auto="1"/>
      </bottom>
      <diagonal/>
    </border>
    <border>
      <left style="thin">
        <color auto="1"/>
      </left>
      <right style="thin">
        <color auto="1"/>
      </right>
      <top style="medium">
        <color auto="1"/>
      </top>
      <bottom style="dashed">
        <color auto="1"/>
      </bottom>
      <diagonal/>
    </border>
    <border>
      <left style="medium">
        <color auto="1"/>
      </left>
      <right style="thin">
        <color auto="1"/>
      </right>
      <top style="dashed">
        <color auto="1"/>
      </top>
      <bottom style="double">
        <color auto="1"/>
      </bottom>
      <diagonal/>
    </border>
    <border>
      <left style="medium">
        <color auto="1"/>
      </left>
      <right/>
      <top style="double">
        <color auto="1"/>
      </top>
      <bottom/>
      <diagonal/>
    </border>
    <border>
      <left/>
      <right style="medium">
        <color auto="1"/>
      </right>
      <top style="double">
        <color auto="1"/>
      </top>
      <bottom/>
      <diagonal/>
    </border>
    <border>
      <left style="medium">
        <color auto="1"/>
      </left>
      <right/>
      <top/>
      <bottom style="double">
        <color auto="1"/>
      </bottom>
      <diagonal/>
    </border>
    <border>
      <left/>
      <right style="medium">
        <color auto="1"/>
      </right>
      <top/>
      <bottom style="double">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double">
        <color auto="1"/>
      </top>
      <bottom style="double">
        <color auto="1"/>
      </bottom>
      <diagonal/>
    </border>
    <border>
      <left/>
      <right/>
      <top style="double">
        <color auto="1"/>
      </top>
      <bottom style="double">
        <color auto="1"/>
      </bottom>
      <diagonal/>
    </border>
    <border>
      <left/>
      <right style="medium">
        <color auto="1"/>
      </right>
      <top style="double">
        <color auto="1"/>
      </top>
      <bottom style="double">
        <color auto="1"/>
      </bottom>
      <diagonal/>
    </border>
    <border>
      <left style="thin">
        <color auto="1"/>
      </left>
      <right/>
      <top style="medium">
        <color auto="1"/>
      </top>
      <bottom style="dashed">
        <color auto="1"/>
      </bottom>
      <diagonal/>
    </border>
    <border>
      <left style="thin">
        <color auto="1"/>
      </left>
      <right/>
      <top style="dashed">
        <color auto="1"/>
      </top>
      <bottom/>
      <diagonal/>
    </border>
    <border>
      <left/>
      <right/>
      <top style="double">
        <color auto="1"/>
      </top>
      <bottom style="dashed">
        <color auto="1"/>
      </bottom>
      <diagonal/>
    </border>
    <border>
      <left/>
      <right/>
      <top style="dashed">
        <color auto="1"/>
      </top>
      <bottom style="double">
        <color auto="1"/>
      </bottom>
      <diagonal/>
    </border>
    <border>
      <left/>
      <right style="thin">
        <color auto="1"/>
      </right>
      <top style="medium">
        <color auto="1"/>
      </top>
      <bottom style="dashed">
        <color auto="1"/>
      </bottom>
      <diagonal/>
    </border>
    <border>
      <left style="medium">
        <color auto="1"/>
      </left>
      <right/>
      <top style="double">
        <color auto="1"/>
      </top>
      <bottom style="hair">
        <color auto="1"/>
      </bottom>
      <diagonal/>
    </border>
    <border>
      <left/>
      <right/>
      <top style="double">
        <color auto="1"/>
      </top>
      <bottom style="hair">
        <color auto="1"/>
      </bottom>
      <diagonal/>
    </border>
    <border>
      <left/>
      <right style="thin">
        <color auto="1"/>
      </right>
      <top style="double">
        <color auto="1"/>
      </top>
      <bottom style="hair">
        <color auto="1"/>
      </bottom>
      <diagonal/>
    </border>
    <border>
      <left style="medium">
        <color auto="1"/>
      </left>
      <right/>
      <top style="double">
        <color auto="1"/>
      </top>
      <bottom style="dashed">
        <color auto="1"/>
      </bottom>
      <diagonal/>
    </border>
    <border>
      <left style="medium">
        <color auto="1"/>
      </left>
      <right/>
      <top style="dashed">
        <color auto="1"/>
      </top>
      <bottom style="double">
        <color auto="1"/>
      </bottom>
      <diagonal/>
    </border>
    <border>
      <left/>
      <right style="medium">
        <color auto="1"/>
      </right>
      <top style="medium">
        <color auto="1"/>
      </top>
      <bottom style="dashed">
        <color auto="1"/>
      </bottom>
      <diagonal/>
    </border>
    <border>
      <left/>
      <right style="medium">
        <color auto="1"/>
      </right>
      <top style="double">
        <color auto="1"/>
      </top>
      <bottom style="dashed">
        <color auto="1"/>
      </bottom>
      <diagonal/>
    </border>
    <border>
      <left style="thin">
        <color auto="1"/>
      </left>
      <right/>
      <top/>
      <bottom style="dashed">
        <color auto="1"/>
      </bottom>
      <diagonal/>
    </border>
    <border>
      <left/>
      <right style="medium">
        <color auto="1"/>
      </right>
      <top/>
      <bottom style="dashed">
        <color auto="1"/>
      </bottom>
      <diagonal/>
    </border>
    <border>
      <left/>
      <right style="medium">
        <color auto="1"/>
      </right>
      <top style="dashed">
        <color auto="1"/>
      </top>
      <bottom style="double">
        <color auto="1"/>
      </bottom>
      <diagonal/>
    </border>
    <border>
      <left style="thin">
        <color auto="1"/>
      </left>
      <right/>
      <top style="double">
        <color auto="1"/>
      </top>
      <bottom style="hair">
        <color auto="1"/>
      </bottom>
      <diagonal/>
    </border>
    <border>
      <left/>
      <right style="medium">
        <color auto="1"/>
      </right>
      <top style="double">
        <color auto="1"/>
      </top>
      <bottom style="hair">
        <color auto="1"/>
      </bottom>
      <diagonal/>
    </border>
    <border>
      <left/>
      <right style="medium">
        <color auto="1"/>
      </right>
      <top style="dashed">
        <color auto="1"/>
      </top>
      <bottom/>
      <diagonal/>
    </border>
    <border>
      <left/>
      <right style="thin">
        <color auto="1"/>
      </right>
      <top style="double">
        <color auto="1"/>
      </top>
      <bottom style="double">
        <color auto="1"/>
      </bottom>
      <diagonal/>
    </border>
    <border>
      <left style="medium">
        <color auto="1"/>
      </left>
      <right style="thin">
        <color auto="1"/>
      </right>
      <top style="double">
        <color auto="1"/>
      </top>
      <bottom/>
      <diagonal/>
    </border>
    <border>
      <left style="thin">
        <color auto="1"/>
      </left>
      <right style="medium">
        <color auto="1"/>
      </right>
      <top style="double">
        <color auto="1"/>
      </top>
      <bottom/>
      <diagonal/>
    </border>
    <border>
      <left style="medium">
        <color auto="1"/>
      </left>
      <right/>
      <top style="hair">
        <color auto="1"/>
      </top>
      <bottom style="double">
        <color auto="1"/>
      </bottom>
      <diagonal/>
    </border>
    <border>
      <left/>
      <right/>
      <top style="hair">
        <color auto="1"/>
      </top>
      <bottom style="double">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right style="medium">
        <color auto="1"/>
      </right>
      <top style="hair">
        <color auto="1"/>
      </top>
      <bottom style="double">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dashed">
        <color auto="1"/>
      </top>
      <bottom style="double">
        <color auto="1"/>
      </bottom>
      <diagonal/>
    </border>
    <border>
      <left style="hair">
        <color auto="1"/>
      </left>
      <right/>
      <top style="hair">
        <color auto="1"/>
      </top>
      <bottom style="double">
        <color auto="1"/>
      </bottom>
      <diagonal/>
    </border>
    <border>
      <left/>
      <right/>
      <top/>
      <bottom style="hair">
        <color auto="1"/>
      </bottom>
      <diagonal/>
    </border>
    <border>
      <left/>
      <right/>
      <top style="hair">
        <color auto="1"/>
      </top>
      <bottom style="hair">
        <color auto="1"/>
      </bottom>
      <diagonal/>
    </border>
    <border>
      <left/>
      <right/>
      <top/>
      <bottom style="dotted">
        <color auto="1"/>
      </bottom>
      <diagonal/>
    </border>
    <border>
      <left/>
      <right/>
      <top style="dotted">
        <color auto="1"/>
      </top>
      <bottom style="dotted">
        <color auto="1"/>
      </bottom>
      <diagonal/>
    </border>
  </borders>
  <cellStyleXfs count="2">
    <xf numFmtId="0" fontId="0" fillId="0" borderId="0">
      <alignment vertical="center"/>
    </xf>
    <xf numFmtId="0" fontId="8" fillId="0" borderId="0">
      <alignment vertical="center"/>
    </xf>
  </cellStyleXfs>
  <cellXfs count="260">
    <xf numFmtId="0" fontId="0" fillId="0" borderId="0" xfId="0">
      <alignment vertical="center"/>
    </xf>
    <xf numFmtId="0" fontId="0" fillId="0" borderId="0" xfId="0"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0" fillId="0" borderId="0" xfId="0" applyBorder="1" applyAlignment="1">
      <alignment vertical="center"/>
    </xf>
    <xf numFmtId="0" fontId="0" fillId="0" borderId="0" xfId="0" applyAlignment="1">
      <alignment horizontal="center" vertical="center"/>
    </xf>
    <xf numFmtId="0" fontId="25" fillId="0" borderId="0" xfId="0" applyFont="1" applyAlignment="1">
      <alignment horizontal="center" vertical="center"/>
    </xf>
    <xf numFmtId="0" fontId="0" fillId="0" borderId="0" xfId="0" applyAlignment="1" applyProtection="1">
      <alignment vertical="center"/>
    </xf>
    <xf numFmtId="0" fontId="11" fillId="0" borderId="0" xfId="0" applyFont="1" applyFill="1" applyBorder="1" applyAlignment="1" applyProtection="1">
      <alignment horizontal="center" vertical="center"/>
    </xf>
    <xf numFmtId="0" fontId="7" fillId="0" borderId="0" xfId="0" applyFont="1" applyAlignment="1" applyProtection="1">
      <alignment vertical="center"/>
    </xf>
    <xf numFmtId="0" fontId="13" fillId="0" borderId="0" xfId="0" applyFont="1" applyBorder="1" applyAlignment="1" applyProtection="1">
      <alignment horizontal="left" vertical="center"/>
    </xf>
    <xf numFmtId="0" fontId="14" fillId="0" borderId="0" xfId="0" applyFont="1" applyBorder="1" applyAlignment="1" applyProtection="1">
      <alignment horizontal="right" vertical="center" wrapText="1"/>
    </xf>
    <xf numFmtId="0" fontId="0" fillId="0" borderId="0" xfId="0" applyBorder="1" applyAlignment="1" applyProtection="1">
      <alignment vertical="center"/>
    </xf>
    <xf numFmtId="0" fontId="0" fillId="2" borderId="0" xfId="0" applyFill="1" applyBorder="1">
      <alignment vertical="center"/>
    </xf>
    <xf numFmtId="0" fontId="0" fillId="2" borderId="0" xfId="0" applyFill="1" applyBorder="1" applyAlignment="1">
      <alignment vertical="center"/>
    </xf>
    <xf numFmtId="0" fontId="24" fillId="2" borderId="0" xfId="0" applyFont="1" applyFill="1" applyBorder="1" applyAlignment="1">
      <alignment horizontal="center" vertical="center"/>
    </xf>
    <xf numFmtId="0" fontId="0" fillId="2" borderId="0" xfId="0" applyFill="1" applyBorder="1" applyAlignment="1">
      <alignment horizontal="center" vertical="center"/>
    </xf>
    <xf numFmtId="0" fontId="10" fillId="2" borderId="0" xfId="0" applyFont="1" applyFill="1" applyBorder="1" applyAlignment="1">
      <alignment horizontal="right" vertical="center"/>
    </xf>
    <xf numFmtId="0" fontId="26" fillId="2" borderId="0" xfId="1" applyFont="1" applyFill="1" applyBorder="1" applyAlignment="1">
      <alignment horizontal="left" vertical="center"/>
    </xf>
    <xf numFmtId="0" fontId="17" fillId="2" borderId="0" xfId="0" applyFont="1" applyFill="1" applyBorder="1" applyAlignment="1">
      <alignment horizontal="center" vertical="center"/>
    </xf>
    <xf numFmtId="0" fontId="21" fillId="2" borderId="0" xfId="0" applyFont="1" applyFill="1" applyBorder="1" applyAlignment="1">
      <alignment horizontal="center" vertical="center"/>
    </xf>
    <xf numFmtId="0" fontId="17" fillId="2" borderId="0" xfId="0" applyFont="1" applyFill="1" applyBorder="1" applyAlignment="1">
      <alignment horizontal="left" vertical="center"/>
    </xf>
    <xf numFmtId="0" fontId="0" fillId="2" borderId="0" xfId="0" applyFont="1" applyFill="1" applyBorder="1" applyAlignment="1">
      <alignment vertical="center"/>
    </xf>
    <xf numFmtId="0" fontId="10" fillId="2" borderId="0" xfId="0" applyFont="1" applyFill="1" applyBorder="1" applyAlignment="1">
      <alignment vertical="center"/>
    </xf>
    <xf numFmtId="0" fontId="0" fillId="2" borderId="57" xfId="0" applyFill="1" applyBorder="1" applyAlignment="1">
      <alignment vertical="center"/>
    </xf>
    <xf numFmtId="0" fontId="24" fillId="2" borderId="57" xfId="0" applyFont="1" applyFill="1" applyBorder="1" applyAlignment="1">
      <alignment horizontal="center" vertical="center"/>
    </xf>
    <xf numFmtId="0" fontId="0" fillId="2" borderId="58" xfId="0" applyFill="1" applyBorder="1" applyAlignment="1">
      <alignment vertical="center"/>
    </xf>
    <xf numFmtId="0" fontId="24" fillId="2" borderId="58" xfId="0" applyFont="1" applyFill="1" applyBorder="1" applyAlignment="1">
      <alignment horizontal="center" vertical="center"/>
    </xf>
    <xf numFmtId="0" fontId="17" fillId="2" borderId="58" xfId="0" applyFont="1" applyFill="1" applyBorder="1" applyAlignment="1">
      <alignment vertical="center"/>
    </xf>
    <xf numFmtId="0" fontId="26" fillId="2" borderId="58" xfId="1" applyFont="1" applyFill="1" applyBorder="1" applyAlignment="1">
      <alignment horizontal="left" vertical="center"/>
    </xf>
    <xf numFmtId="0" fontId="17" fillId="2" borderId="58" xfId="0" applyFont="1" applyFill="1" applyBorder="1" applyAlignment="1">
      <alignment horizontal="center" vertical="center"/>
    </xf>
    <xf numFmtId="0" fontId="10" fillId="0" borderId="0" xfId="0" applyFont="1">
      <alignment vertical="center"/>
    </xf>
    <xf numFmtId="0" fontId="30" fillId="0" borderId="0" xfId="0" applyFont="1" applyAlignment="1">
      <alignment horizontal="center" vertical="center" shrinkToFit="1"/>
    </xf>
    <xf numFmtId="0" fontId="10" fillId="0" borderId="60" xfId="0" applyFont="1" applyBorder="1" applyAlignment="1" applyProtection="1">
      <alignment horizontal="center" vertical="center"/>
    </xf>
    <xf numFmtId="0" fontId="10" fillId="0" borderId="0" xfId="0" applyFont="1" applyAlignment="1">
      <alignment vertical="center"/>
    </xf>
    <xf numFmtId="0" fontId="25" fillId="0" borderId="0" xfId="0" applyFont="1" applyBorder="1" applyAlignment="1">
      <alignment horizontal="left" vertical="center"/>
    </xf>
    <xf numFmtId="0" fontId="10" fillId="2" borderId="0" xfId="0" applyFont="1" applyFill="1" applyBorder="1">
      <alignment vertical="center"/>
    </xf>
    <xf numFmtId="0" fontId="31" fillId="2" borderId="0" xfId="1" applyFont="1" applyFill="1" applyBorder="1" applyAlignment="1">
      <alignment horizontal="right" vertical="center"/>
    </xf>
    <xf numFmtId="0" fontId="31" fillId="2" borderId="0" xfId="1" applyFont="1" applyFill="1" applyBorder="1" applyAlignment="1">
      <alignment horizontal="left" vertical="center"/>
    </xf>
    <xf numFmtId="0" fontId="31" fillId="2" borderId="0" xfId="1" applyFont="1" applyFill="1" applyBorder="1" applyAlignment="1">
      <alignment horizontal="center" vertical="center"/>
    </xf>
    <xf numFmtId="0" fontId="25" fillId="0" borderId="0" xfId="0" applyFont="1" applyBorder="1" applyAlignment="1">
      <alignment horizontal="left" vertical="center" shrinkToFit="1"/>
    </xf>
    <xf numFmtId="0" fontId="25" fillId="2" borderId="0" xfId="0" applyFont="1" applyFill="1" applyBorder="1" applyAlignment="1">
      <alignment vertical="center"/>
    </xf>
    <xf numFmtId="0" fontId="25" fillId="0" borderId="0" xfId="0" applyFont="1" applyBorder="1" applyAlignment="1">
      <alignment vertical="center"/>
    </xf>
    <xf numFmtId="0" fontId="10" fillId="0" borderId="0" xfId="0" applyFont="1" applyBorder="1">
      <alignment vertical="center"/>
    </xf>
    <xf numFmtId="0" fontId="32" fillId="0" borderId="60" xfId="0" applyFont="1" applyBorder="1" applyAlignment="1" applyProtection="1">
      <alignment horizontal="center" vertical="center" shrinkToFit="1"/>
    </xf>
    <xf numFmtId="0" fontId="12" fillId="2" borderId="29"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0" fillId="2" borderId="24" xfId="0" applyFont="1" applyFill="1" applyBorder="1" applyAlignment="1" applyProtection="1">
      <alignment horizontal="center" vertical="center" wrapText="1"/>
    </xf>
    <xf numFmtId="0" fontId="21" fillId="2" borderId="25" xfId="0" applyFont="1" applyFill="1" applyBorder="1" applyAlignment="1" applyProtection="1">
      <alignment horizontal="left" vertical="center" wrapText="1"/>
    </xf>
    <xf numFmtId="0" fontId="12" fillId="2" borderId="49" xfId="0" applyFont="1" applyFill="1" applyBorder="1" applyAlignment="1" applyProtection="1">
      <alignment horizontal="center" vertical="center"/>
    </xf>
    <xf numFmtId="0" fontId="12" fillId="2" borderId="48" xfId="0" applyFont="1" applyFill="1" applyBorder="1" applyAlignment="1" applyProtection="1">
      <alignment horizontal="center" vertical="center"/>
    </xf>
    <xf numFmtId="0" fontId="12" fillId="2" borderId="51" xfId="0" applyFont="1" applyFill="1" applyBorder="1" applyAlignment="1" applyProtection="1">
      <alignment horizontal="center" vertical="center"/>
    </xf>
    <xf numFmtId="0" fontId="12" fillId="2" borderId="48" xfId="0" applyFont="1" applyFill="1" applyBorder="1" applyAlignment="1" applyProtection="1">
      <alignment horizontal="left" vertical="center" wrapText="1"/>
    </xf>
    <xf numFmtId="0" fontId="12" fillId="2" borderId="51" xfId="0" applyFont="1" applyFill="1" applyBorder="1" applyAlignment="1" applyProtection="1">
      <alignment horizontal="left" vertical="center" wrapText="1"/>
    </xf>
    <xf numFmtId="0" fontId="12" fillId="2" borderId="9" xfId="0" applyFont="1" applyFill="1" applyBorder="1" applyAlignment="1" applyProtection="1">
      <alignment horizontal="left" vertical="center"/>
    </xf>
    <xf numFmtId="0" fontId="12" fillId="2" borderId="16" xfId="0" applyFont="1" applyFill="1" applyBorder="1" applyAlignment="1" applyProtection="1">
      <alignment horizontal="left" vertical="center"/>
    </xf>
    <xf numFmtId="0" fontId="13" fillId="2" borderId="0" xfId="0" applyFont="1" applyFill="1" applyBorder="1" applyAlignment="1" applyProtection="1">
      <alignment horizontal="right" vertical="center"/>
    </xf>
    <xf numFmtId="0" fontId="13" fillId="2" borderId="0" xfId="0" applyFont="1" applyFill="1" applyBorder="1" applyAlignment="1" applyProtection="1">
      <alignment horizontal="left" vertical="center"/>
    </xf>
    <xf numFmtId="0" fontId="14" fillId="2" borderId="0" xfId="0" applyFont="1" applyFill="1" applyBorder="1" applyAlignment="1" applyProtection="1">
      <alignment horizontal="right" vertical="center" wrapText="1"/>
    </xf>
    <xf numFmtId="0" fontId="23" fillId="3" borderId="24" xfId="0" applyFont="1" applyFill="1" applyBorder="1" applyAlignment="1" applyProtection="1">
      <alignment horizontal="center" vertical="center"/>
      <protection locked="0"/>
    </xf>
    <xf numFmtId="0" fontId="19" fillId="3" borderId="48" xfId="0" applyFont="1" applyFill="1" applyBorder="1" applyAlignment="1" applyProtection="1">
      <alignment horizontal="center" vertical="center" shrinkToFit="1"/>
      <protection locked="0"/>
    </xf>
    <xf numFmtId="0" fontId="23" fillId="3" borderId="47" xfId="0" applyFont="1" applyFill="1" applyBorder="1" applyAlignment="1" applyProtection="1">
      <alignment horizontal="center" vertical="center"/>
      <protection locked="0"/>
    </xf>
    <xf numFmtId="0" fontId="23" fillId="3" borderId="48" xfId="0" applyFont="1" applyFill="1" applyBorder="1" applyAlignment="1" applyProtection="1">
      <alignment horizontal="center" vertical="center"/>
      <protection locked="0"/>
    </xf>
    <xf numFmtId="0" fontId="23" fillId="3" borderId="9" xfId="0" applyFont="1" applyFill="1" applyBorder="1" applyAlignment="1" applyProtection="1">
      <alignment horizontal="center" vertical="center"/>
      <protection locked="0"/>
    </xf>
    <xf numFmtId="0" fontId="23" fillId="3" borderId="15" xfId="0" applyFont="1" applyFill="1" applyBorder="1" applyAlignment="1" applyProtection="1">
      <alignment horizontal="center" vertical="center"/>
      <protection locked="0"/>
    </xf>
    <xf numFmtId="0" fontId="23" fillId="3" borderId="53" xfId="0" applyFont="1" applyFill="1" applyBorder="1" applyAlignment="1" applyProtection="1">
      <alignment horizontal="center" vertical="center"/>
      <protection locked="0"/>
    </xf>
    <xf numFmtId="0" fontId="23" fillId="3" borderId="52" xfId="0" applyFont="1" applyFill="1" applyBorder="1" applyAlignment="1" applyProtection="1">
      <alignment horizontal="center" vertical="center"/>
      <protection locked="0"/>
    </xf>
    <xf numFmtId="0" fontId="19" fillId="3" borderId="17" xfId="0" applyFont="1" applyFill="1" applyBorder="1" applyAlignment="1" applyProtection="1">
      <alignment horizontal="center" vertical="center" shrinkToFit="1"/>
      <protection locked="0"/>
    </xf>
    <xf numFmtId="0" fontId="19" fillId="3" borderId="29" xfId="0" applyFont="1" applyFill="1" applyBorder="1" applyAlignment="1" applyProtection="1">
      <alignment horizontal="center" vertical="center" shrinkToFit="1"/>
      <protection locked="0"/>
    </xf>
    <xf numFmtId="0" fontId="19" fillId="3" borderId="3" xfId="0" applyFont="1" applyFill="1" applyBorder="1" applyAlignment="1" applyProtection="1">
      <alignment vertical="center" shrinkToFit="1"/>
      <protection locked="0"/>
    </xf>
    <xf numFmtId="0" fontId="0" fillId="2" borderId="0" xfId="0" applyFill="1">
      <alignment vertical="center"/>
    </xf>
    <xf numFmtId="0" fontId="0" fillId="2" borderId="0" xfId="0" applyFill="1" applyAlignment="1">
      <alignment vertical="center"/>
    </xf>
    <xf numFmtId="0" fontId="24" fillId="2" borderId="0" xfId="0" applyFont="1" applyFill="1" applyAlignment="1">
      <alignment horizontal="center" vertical="center"/>
    </xf>
    <xf numFmtId="0" fontId="0" fillId="2" borderId="0" xfId="0" applyFill="1" applyAlignment="1">
      <alignment horizontal="center" vertical="center"/>
    </xf>
    <xf numFmtId="0" fontId="10" fillId="2" borderId="0" xfId="0" applyFont="1" applyFill="1" applyAlignment="1">
      <alignment horizontal="center" vertical="center"/>
    </xf>
    <xf numFmtId="0" fontId="10" fillId="2" borderId="18" xfId="0" applyFont="1" applyFill="1" applyBorder="1" applyAlignment="1">
      <alignment horizontal="right" vertical="center"/>
    </xf>
    <xf numFmtId="0" fontId="0" fillId="2" borderId="18" xfId="0" applyFill="1" applyBorder="1" applyAlignment="1">
      <alignment horizontal="right" vertical="center"/>
    </xf>
    <xf numFmtId="0" fontId="10" fillId="2" borderId="21" xfId="0" applyFont="1" applyFill="1" applyBorder="1" applyAlignment="1">
      <alignment horizontal="right" vertical="center"/>
    </xf>
    <xf numFmtId="0" fontId="25" fillId="2" borderId="0" xfId="0" applyFont="1" applyFill="1" applyAlignment="1">
      <alignment horizontal="center" vertical="center"/>
    </xf>
    <xf numFmtId="0" fontId="10" fillId="2" borderId="0" xfId="0" applyFont="1" applyFill="1">
      <alignment vertical="center"/>
    </xf>
    <xf numFmtId="0" fontId="0" fillId="2" borderId="0" xfId="0" applyFill="1" applyAlignment="1">
      <alignment vertical="center" shrinkToFit="1"/>
    </xf>
    <xf numFmtId="0" fontId="0" fillId="2" borderId="0" xfId="0" applyFill="1" applyAlignment="1">
      <alignment horizontal="center" vertical="center" shrinkToFit="1"/>
    </xf>
    <xf numFmtId="0" fontId="0" fillId="2" borderId="0" xfId="0" applyFill="1" applyBorder="1" applyAlignment="1">
      <alignment horizontal="center" vertical="center" shrinkToFit="1"/>
    </xf>
    <xf numFmtId="0" fontId="25" fillId="2" borderId="0" xfId="0" applyFont="1" applyFill="1" applyAlignment="1">
      <alignment vertical="center"/>
    </xf>
    <xf numFmtId="0" fontId="17" fillId="2" borderId="0" xfId="0" applyFont="1" applyFill="1" applyAlignment="1">
      <alignment horizontal="left" vertical="top" shrinkToFit="1"/>
    </xf>
    <xf numFmtId="0" fontId="24" fillId="3" borderId="0" xfId="0" applyFont="1" applyFill="1" applyAlignment="1" applyProtection="1">
      <alignment horizontal="center" vertical="center"/>
      <protection locked="0"/>
    </xf>
    <xf numFmtId="0" fontId="25" fillId="3" borderId="0" xfId="0" applyFont="1" applyFill="1" applyAlignment="1" applyProtection="1">
      <alignment horizontal="center" vertical="center"/>
      <protection locked="0"/>
    </xf>
    <xf numFmtId="0" fontId="17" fillId="3" borderId="20" xfId="0" applyFont="1" applyFill="1" applyBorder="1" applyAlignment="1" applyProtection="1">
      <alignment horizontal="center" vertical="center" shrinkToFit="1"/>
      <protection locked="0"/>
    </xf>
    <xf numFmtId="0" fontId="17" fillId="3" borderId="18" xfId="0" applyFont="1" applyFill="1" applyBorder="1" applyAlignment="1" applyProtection="1">
      <alignment horizontal="center" vertical="center" shrinkToFit="1"/>
      <protection locked="0"/>
    </xf>
    <xf numFmtId="0" fontId="17" fillId="3" borderId="17" xfId="0" applyFont="1" applyFill="1" applyBorder="1" applyAlignment="1" applyProtection="1">
      <alignment horizontal="center" vertical="center" shrinkToFit="1"/>
      <protection locked="0"/>
    </xf>
    <xf numFmtId="0" fontId="24" fillId="3" borderId="57" xfId="0" applyFont="1" applyFill="1" applyBorder="1" applyAlignment="1" applyProtection="1">
      <alignment horizontal="center" vertical="center"/>
      <protection locked="0"/>
    </xf>
    <xf numFmtId="0" fontId="24" fillId="3" borderId="58" xfId="0" applyFont="1" applyFill="1" applyBorder="1" applyAlignment="1" applyProtection="1">
      <alignment horizontal="center" vertical="center"/>
      <protection locked="0"/>
    </xf>
    <xf numFmtId="0" fontId="18" fillId="0" borderId="17" xfId="0" applyFont="1" applyBorder="1" applyAlignment="1" applyProtection="1">
      <alignment horizontal="center" vertical="center" shrinkToFit="1"/>
    </xf>
    <xf numFmtId="0" fontId="33" fillId="0" borderId="17" xfId="0" applyFont="1" applyBorder="1" applyAlignment="1" applyProtection="1">
      <alignment horizontal="center" vertical="center" shrinkToFit="1"/>
    </xf>
    <xf numFmtId="0" fontId="25" fillId="0" borderId="0" xfId="0" applyFont="1" applyBorder="1" applyAlignment="1">
      <alignment horizontal="left"/>
    </xf>
    <xf numFmtId="0" fontId="25" fillId="0" borderId="0" xfId="0" applyFont="1" applyBorder="1" applyAlignment="1" applyProtection="1">
      <alignment horizontal="left" wrapText="1"/>
    </xf>
    <xf numFmtId="0" fontId="25" fillId="2" borderId="0" xfId="0" applyFont="1" applyFill="1" applyBorder="1" applyAlignment="1" applyProtection="1">
      <alignment horizontal="center" vertical="center"/>
    </xf>
    <xf numFmtId="3" fontId="17" fillId="3" borderId="17" xfId="0" applyNumberFormat="1" applyFont="1" applyFill="1" applyBorder="1" applyAlignment="1" applyProtection="1">
      <alignment horizontal="center" vertical="center" shrinkToFit="1"/>
      <protection locked="0"/>
    </xf>
    <xf numFmtId="0" fontId="36" fillId="3" borderId="24" xfId="0" applyFont="1" applyFill="1" applyBorder="1" applyAlignment="1" applyProtection="1">
      <alignment horizontal="center" vertical="center"/>
      <protection locked="0"/>
    </xf>
    <xf numFmtId="0" fontId="19" fillId="0" borderId="17" xfId="0" applyFont="1" applyFill="1" applyBorder="1" applyAlignment="1" applyProtection="1">
      <alignment horizontal="center" vertical="center" shrinkToFit="1"/>
    </xf>
    <xf numFmtId="0" fontId="0" fillId="0" borderId="17" xfId="0" applyFill="1" applyBorder="1" applyAlignment="1" applyProtection="1">
      <alignment vertical="center" shrinkToFit="1"/>
    </xf>
    <xf numFmtId="0" fontId="10" fillId="2" borderId="41" xfId="0" applyFont="1" applyFill="1" applyBorder="1" applyAlignment="1" applyProtection="1">
      <alignment horizontal="center" vertical="center" wrapText="1"/>
    </xf>
    <xf numFmtId="0" fontId="0" fillId="2" borderId="32" xfId="0" applyFill="1" applyBorder="1" applyAlignment="1" applyProtection="1">
      <alignment horizontal="center" vertical="center" wrapText="1"/>
    </xf>
    <xf numFmtId="0" fontId="0" fillId="2" borderId="42" xfId="0" applyFill="1" applyBorder="1" applyAlignment="1" applyProtection="1">
      <alignment horizontal="center" vertical="center" wrapText="1"/>
    </xf>
    <xf numFmtId="0" fontId="10" fillId="2" borderId="31" xfId="0" applyFont="1" applyFill="1" applyBorder="1" applyAlignment="1" applyProtection="1">
      <alignment horizontal="center" vertical="center" wrapText="1"/>
    </xf>
    <xf numFmtId="0" fontId="10" fillId="2" borderId="32" xfId="0" applyFont="1" applyFill="1" applyBorder="1" applyAlignment="1" applyProtection="1">
      <alignment horizontal="center" vertical="center" wrapText="1"/>
    </xf>
    <xf numFmtId="0" fontId="20" fillId="3" borderId="47" xfId="0" applyFont="1" applyFill="1" applyBorder="1" applyAlignment="1" applyProtection="1">
      <alignment horizontal="center" vertical="center" shrinkToFit="1"/>
      <protection locked="0"/>
    </xf>
    <xf numFmtId="0" fontId="0" fillId="3" borderId="48" xfId="0" applyFill="1" applyBorder="1" applyAlignment="1" applyProtection="1">
      <alignment horizontal="center" vertical="center" shrinkToFit="1"/>
      <protection locked="0"/>
    </xf>
    <xf numFmtId="0" fontId="19" fillId="3" borderId="56" xfId="0" applyFont="1" applyFill="1" applyBorder="1" applyAlignment="1" applyProtection="1">
      <alignment horizontal="center" vertical="center" shrinkToFit="1"/>
      <protection locked="0"/>
    </xf>
    <xf numFmtId="0" fontId="0" fillId="3" borderId="50" xfId="0" applyFill="1" applyBorder="1" applyAlignment="1" applyProtection="1">
      <alignment horizontal="center" vertical="center" shrinkToFit="1"/>
      <protection locked="0"/>
    </xf>
    <xf numFmtId="0" fontId="12" fillId="0" borderId="0" xfId="0" applyFont="1" applyBorder="1" applyAlignment="1" applyProtection="1">
      <alignment horizontal="right" vertical="center" wrapText="1"/>
    </xf>
    <xf numFmtId="0" fontId="10" fillId="0" borderId="0" xfId="0" applyFont="1" applyAlignment="1" applyProtection="1">
      <alignment horizontal="right" vertical="center" wrapText="1"/>
    </xf>
    <xf numFmtId="0" fontId="10" fillId="2" borderId="45"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wrapText="1"/>
    </xf>
    <xf numFmtId="0" fontId="10" fillId="2" borderId="7" xfId="0" applyFont="1" applyFill="1" applyBorder="1" applyAlignment="1" applyProtection="1">
      <alignment horizontal="left" vertical="center"/>
    </xf>
    <xf numFmtId="0" fontId="10" fillId="2" borderId="5" xfId="0" applyFont="1" applyFill="1" applyBorder="1" applyAlignment="1" applyProtection="1">
      <alignment horizontal="left" vertical="center"/>
    </xf>
    <xf numFmtId="0" fontId="10" fillId="2" borderId="46" xfId="0" applyFont="1" applyFill="1" applyBorder="1" applyAlignment="1" applyProtection="1">
      <alignment horizontal="left" vertical="center"/>
    </xf>
    <xf numFmtId="0" fontId="10" fillId="2" borderId="13" xfId="0" applyFont="1" applyFill="1" applyBorder="1" applyAlignment="1" applyProtection="1">
      <alignment horizontal="left" vertical="center" wrapText="1"/>
    </xf>
    <xf numFmtId="0" fontId="10" fillId="2" borderId="8" xfId="0" applyFont="1" applyFill="1" applyBorder="1" applyAlignment="1" applyProtection="1">
      <alignment horizontal="left" vertical="center" wrapText="1"/>
    </xf>
    <xf numFmtId="0" fontId="10" fillId="2" borderId="8" xfId="0" applyFont="1" applyFill="1" applyBorder="1" applyAlignment="1" applyProtection="1">
      <alignment horizontal="left" vertical="center"/>
    </xf>
    <xf numFmtId="0" fontId="10" fillId="2" borderId="14" xfId="0" applyFont="1" applyFill="1" applyBorder="1" applyAlignment="1" applyProtection="1">
      <alignment horizontal="left" vertical="center"/>
    </xf>
    <xf numFmtId="0" fontId="12" fillId="2" borderId="53" xfId="0" applyFont="1" applyFill="1" applyBorder="1" applyAlignment="1" applyProtection="1">
      <alignment horizontal="left" vertical="center" wrapText="1"/>
    </xf>
    <xf numFmtId="0" fontId="12" fillId="2" borderId="53" xfId="0" applyFont="1" applyFill="1" applyBorder="1" applyAlignment="1" applyProtection="1">
      <alignment vertical="center" wrapText="1"/>
    </xf>
    <xf numFmtId="0" fontId="16" fillId="2" borderId="0" xfId="0" applyFont="1" applyFill="1" applyBorder="1" applyAlignment="1" applyProtection="1">
      <alignment horizontal="right" vertical="center"/>
    </xf>
    <xf numFmtId="0" fontId="12" fillId="2" borderId="0" xfId="0" applyFont="1" applyFill="1" applyBorder="1" applyAlignment="1" applyProtection="1">
      <alignment horizontal="right" vertical="center" wrapText="1"/>
    </xf>
    <xf numFmtId="0" fontId="10" fillId="2" borderId="0" xfId="0" applyFont="1" applyFill="1" applyAlignment="1" applyProtection="1">
      <alignment horizontal="right" vertical="center" wrapText="1"/>
    </xf>
    <xf numFmtId="0" fontId="0" fillId="2" borderId="53" xfId="0" applyFill="1" applyBorder="1" applyAlignment="1" applyProtection="1">
      <alignment vertical="center"/>
    </xf>
    <xf numFmtId="0" fontId="0" fillId="2" borderId="54" xfId="0" applyFill="1" applyBorder="1" applyAlignment="1" applyProtection="1">
      <alignment vertical="center"/>
    </xf>
    <xf numFmtId="0" fontId="12" fillId="2" borderId="48" xfId="0" applyFont="1" applyFill="1" applyBorder="1" applyAlignment="1" applyProtection="1">
      <alignment horizontal="left" vertical="center" wrapText="1"/>
    </xf>
    <xf numFmtId="0" fontId="0" fillId="2" borderId="48" xfId="0" applyFill="1" applyBorder="1" applyAlignment="1" applyProtection="1">
      <alignment horizontal="left" vertical="center" wrapText="1"/>
    </xf>
    <xf numFmtId="0" fontId="6" fillId="0" borderId="0" xfId="0" applyFont="1" applyAlignment="1" applyProtection="1">
      <alignment horizontal="center" vertical="center" wrapText="1"/>
    </xf>
    <xf numFmtId="0" fontId="5" fillId="0" borderId="0" xfId="0" applyFont="1" applyAlignment="1" applyProtection="1">
      <alignment horizontal="left" vertical="center" wrapText="1"/>
    </xf>
    <xf numFmtId="0" fontId="35" fillId="0" borderId="0" xfId="0" applyFont="1" applyAlignment="1" applyProtection="1">
      <alignment horizontal="left" vertical="center" shrinkToFit="1"/>
    </xf>
    <xf numFmtId="0" fontId="3" fillId="0" borderId="0" xfId="0" applyFont="1" applyAlignment="1" applyProtection="1">
      <alignment horizontal="left" vertical="center" shrinkToFit="1"/>
    </xf>
    <xf numFmtId="0" fontId="10" fillId="2" borderId="41" xfId="0" applyFont="1" applyFill="1" applyBorder="1" applyAlignment="1" applyProtection="1">
      <alignment horizontal="left" vertical="center" wrapText="1"/>
    </xf>
    <xf numFmtId="0" fontId="10" fillId="2" borderId="32" xfId="0" applyFont="1" applyFill="1" applyBorder="1" applyAlignment="1" applyProtection="1">
      <alignment horizontal="left" vertical="center" wrapText="1"/>
    </xf>
    <xf numFmtId="0" fontId="10" fillId="2" borderId="33" xfId="0" applyFont="1" applyFill="1" applyBorder="1" applyAlignment="1" applyProtection="1">
      <alignment horizontal="left" vertical="center"/>
    </xf>
    <xf numFmtId="0" fontId="10" fillId="2" borderId="32" xfId="0" applyFont="1" applyFill="1" applyBorder="1" applyAlignment="1" applyProtection="1">
      <alignment horizontal="left" vertical="center"/>
    </xf>
    <xf numFmtId="0" fontId="10" fillId="2" borderId="42" xfId="0" applyFont="1" applyFill="1" applyBorder="1" applyAlignment="1" applyProtection="1">
      <alignment horizontal="left" vertical="center"/>
    </xf>
    <xf numFmtId="0" fontId="19" fillId="3" borderId="3" xfId="0" applyFont="1" applyFill="1" applyBorder="1" applyAlignment="1" applyProtection="1">
      <alignment horizontal="center" vertical="center" shrinkToFit="1"/>
      <protection locked="0"/>
    </xf>
    <xf numFmtId="0" fontId="19" fillId="3" borderId="29" xfId="0" applyFont="1" applyFill="1" applyBorder="1" applyAlignment="1" applyProtection="1">
      <alignment horizontal="center" vertical="center" shrinkToFit="1"/>
      <protection locked="0"/>
    </xf>
    <xf numFmtId="0" fontId="19" fillId="3" borderId="4" xfId="0" applyFont="1" applyFill="1" applyBorder="1" applyAlignment="1" applyProtection="1">
      <alignment horizontal="center" vertical="center" shrinkToFit="1"/>
      <protection locked="0"/>
    </xf>
    <xf numFmtId="20" fontId="10" fillId="2" borderId="1" xfId="0" applyNumberFormat="1" applyFont="1" applyFill="1" applyBorder="1" applyAlignment="1" applyProtection="1">
      <alignment horizontal="left" vertical="center" wrapText="1"/>
    </xf>
    <xf numFmtId="20" fontId="10" fillId="2" borderId="28" xfId="0" applyNumberFormat="1" applyFont="1" applyFill="1" applyBorder="1" applyAlignment="1" applyProtection="1">
      <alignment horizontal="left" vertical="center" wrapText="1"/>
    </xf>
    <xf numFmtId="20" fontId="10" fillId="2" borderId="2" xfId="0" applyNumberFormat="1" applyFont="1" applyFill="1" applyBorder="1" applyAlignment="1" applyProtection="1">
      <alignment horizontal="left" vertical="center" wrapText="1"/>
    </xf>
    <xf numFmtId="0" fontId="10" fillId="2" borderId="30" xfId="0" applyFont="1" applyFill="1" applyBorder="1" applyAlignment="1" applyProtection="1">
      <alignment horizontal="left" vertical="center" wrapText="1"/>
    </xf>
    <xf numFmtId="0" fontId="10" fillId="2" borderId="11" xfId="0" applyFont="1" applyFill="1" applyBorder="1" applyAlignment="1" applyProtection="1">
      <alignment horizontal="left" vertical="center" wrapText="1"/>
    </xf>
    <xf numFmtId="0" fontId="10" fillId="2" borderId="1"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2" xfId="0" applyFont="1" applyFill="1" applyBorder="1" applyAlignment="1" applyProtection="1">
      <alignment horizontal="left" vertical="center"/>
    </xf>
    <xf numFmtId="0" fontId="10" fillId="2" borderId="34" xfId="0" applyFont="1" applyFill="1" applyBorder="1" applyAlignment="1" applyProtection="1">
      <alignment horizontal="left" vertical="center" wrapText="1"/>
    </xf>
    <xf numFmtId="0" fontId="10" fillId="2" borderId="2" xfId="0" applyFont="1" applyFill="1" applyBorder="1" applyAlignment="1" applyProtection="1">
      <alignment horizontal="left" vertical="center" wrapText="1"/>
    </xf>
    <xf numFmtId="0" fontId="19" fillId="3" borderId="35" xfId="0" applyFont="1" applyFill="1" applyBorder="1" applyAlignment="1" applyProtection="1">
      <alignment horizontal="center" vertical="center" shrinkToFit="1"/>
      <protection locked="0"/>
    </xf>
    <xf numFmtId="0" fontId="10" fillId="2" borderId="10" xfId="0" applyFont="1" applyFill="1" applyBorder="1" applyAlignment="1" applyProtection="1">
      <alignment horizontal="left" vertical="center" wrapText="1"/>
    </xf>
    <xf numFmtId="0" fontId="10" fillId="2" borderId="26" xfId="0" applyFont="1" applyFill="1" applyBorder="1" applyAlignment="1" applyProtection="1">
      <alignment horizontal="left" vertical="center" wrapText="1"/>
    </xf>
    <xf numFmtId="0" fontId="10" fillId="2" borderId="36" xfId="0" applyFont="1" applyFill="1" applyBorder="1" applyAlignment="1" applyProtection="1">
      <alignment horizontal="left" vertical="center" wrapText="1"/>
    </xf>
    <xf numFmtId="0" fontId="27" fillId="2" borderId="1" xfId="0" applyFont="1" applyFill="1" applyBorder="1" applyAlignment="1" applyProtection="1">
      <alignment horizontal="left" vertical="center" wrapText="1"/>
    </xf>
    <xf numFmtId="0" fontId="27" fillId="2" borderId="37" xfId="0" applyFont="1" applyFill="1" applyBorder="1" applyAlignment="1" applyProtection="1">
      <alignment horizontal="left" vertical="center" wrapText="1"/>
    </xf>
    <xf numFmtId="0" fontId="10" fillId="2" borderId="38" xfId="0" applyFont="1" applyFill="1" applyBorder="1" applyAlignment="1" applyProtection="1">
      <alignment vertical="center" wrapText="1"/>
    </xf>
    <xf numFmtId="0" fontId="10" fillId="2" borderId="39" xfId="0" applyFont="1" applyFill="1" applyBorder="1" applyAlignment="1" applyProtection="1">
      <alignment vertical="center" wrapText="1"/>
    </xf>
    <xf numFmtId="0" fontId="9" fillId="3" borderId="3" xfId="0" applyFont="1" applyFill="1" applyBorder="1" applyAlignment="1" applyProtection="1">
      <alignment horizontal="center" vertical="center" shrinkToFit="1"/>
      <protection locked="0"/>
    </xf>
    <xf numFmtId="0" fontId="18" fillId="3" borderId="40" xfId="0" applyFont="1" applyFill="1" applyBorder="1" applyAlignment="1" applyProtection="1">
      <alignment vertical="center" shrinkToFit="1"/>
      <protection locked="0"/>
    </xf>
    <xf numFmtId="0" fontId="18" fillId="3" borderId="35"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0" fontId="0" fillId="3" borderId="29" xfId="0" applyFill="1" applyBorder="1" applyAlignment="1" applyProtection="1">
      <alignment horizontal="center" vertical="center" shrinkToFit="1"/>
      <protection locked="0"/>
    </xf>
    <xf numFmtId="0" fontId="0" fillId="3" borderId="4" xfId="0" applyFill="1" applyBorder="1" applyAlignment="1" applyProtection="1">
      <alignment horizontal="center" vertical="center" shrinkToFit="1"/>
      <protection locked="0"/>
    </xf>
    <xf numFmtId="0" fontId="18" fillId="3" borderId="12" xfId="0" applyFont="1" applyFill="1" applyBorder="1" applyAlignment="1" applyProtection="1">
      <alignment horizontal="center" vertical="center" shrinkToFit="1"/>
      <protection locked="0"/>
    </xf>
    <xf numFmtId="0" fontId="7" fillId="3" borderId="55" xfId="0" applyFont="1" applyFill="1" applyBorder="1" applyAlignment="1" applyProtection="1">
      <alignment horizontal="center" vertical="center" shrinkToFit="1"/>
      <protection locked="0"/>
    </xf>
    <xf numFmtId="0" fontId="18" fillId="3" borderId="55" xfId="0" applyFont="1" applyFill="1" applyBorder="1" applyAlignment="1" applyProtection="1">
      <alignment horizontal="center" vertical="center" shrinkToFit="1"/>
      <protection locked="0"/>
    </xf>
    <xf numFmtId="0" fontId="0" fillId="3" borderId="55" xfId="0" applyFill="1" applyBorder="1" applyAlignment="1" applyProtection="1">
      <alignment horizontal="center" vertical="center" shrinkToFit="1"/>
      <protection locked="0"/>
    </xf>
    <xf numFmtId="20" fontId="27" fillId="2" borderId="24" xfId="0" applyNumberFormat="1" applyFont="1" applyFill="1" applyBorder="1" applyAlignment="1" applyProtection="1">
      <alignment horizontal="left" vertical="center" wrapText="1"/>
    </xf>
    <xf numFmtId="20" fontId="27" fillId="2" borderId="24" xfId="0" applyNumberFormat="1" applyFont="1" applyFill="1" applyBorder="1" applyAlignment="1" applyProtection="1">
      <alignment vertical="center"/>
    </xf>
    <xf numFmtId="0" fontId="12" fillId="2" borderId="48" xfId="0" applyFont="1" applyFill="1" applyBorder="1" applyAlignment="1" applyProtection="1">
      <alignment horizontal="center" vertical="center" shrinkToFit="1"/>
    </xf>
    <xf numFmtId="0" fontId="0" fillId="2" borderId="50" xfId="0" applyFill="1" applyBorder="1" applyAlignment="1" applyProtection="1">
      <alignment horizontal="center" vertical="center" shrinkToFit="1"/>
    </xf>
    <xf numFmtId="0" fontId="17" fillId="3" borderId="49" xfId="0" applyFont="1" applyFill="1" applyBorder="1" applyAlignment="1" applyProtection="1">
      <alignment horizontal="center" vertical="center" shrinkToFit="1"/>
      <protection locked="0"/>
    </xf>
    <xf numFmtId="0" fontId="17" fillId="3" borderId="48" xfId="0" applyFont="1" applyFill="1" applyBorder="1" applyAlignment="1" applyProtection="1">
      <alignment horizontal="center" vertical="center" shrinkToFit="1"/>
      <protection locked="0"/>
    </xf>
    <xf numFmtId="0" fontId="10" fillId="2" borderId="31" xfId="0" applyFont="1" applyFill="1" applyBorder="1" applyAlignment="1" applyProtection="1">
      <alignment horizontal="left" vertical="center" wrapText="1"/>
    </xf>
    <xf numFmtId="0" fontId="10" fillId="2" borderId="33" xfId="0" applyFont="1" applyFill="1" applyBorder="1" applyAlignment="1" applyProtection="1">
      <alignment horizontal="left" vertical="center" wrapText="1"/>
    </xf>
    <xf numFmtId="0" fontId="19" fillId="3" borderId="27" xfId="0" applyFont="1" applyFill="1" applyBorder="1" applyAlignment="1" applyProtection="1">
      <alignment horizontal="center" vertical="center" shrinkToFit="1"/>
      <protection locked="0"/>
    </xf>
    <xf numFmtId="0" fontId="19" fillId="3" borderId="43" xfId="0" applyFont="1" applyFill="1" applyBorder="1" applyAlignment="1" applyProtection="1">
      <alignment horizontal="center" vertical="center" shrinkToFit="1"/>
      <protection locked="0"/>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44" xfId="0" applyFont="1" applyFill="1" applyBorder="1" applyAlignment="1" applyProtection="1">
      <alignment horizontal="center" vertical="center" wrapText="1"/>
    </xf>
    <xf numFmtId="0" fontId="10" fillId="2" borderId="24" xfId="0" applyFont="1" applyFill="1" applyBorder="1" applyAlignment="1" applyProtection="1">
      <alignment horizontal="left" vertical="center" wrapText="1"/>
    </xf>
    <xf numFmtId="0" fontId="10" fillId="2" borderId="24" xfId="0" applyFont="1" applyFill="1" applyBorder="1" applyAlignment="1" applyProtection="1">
      <alignment vertical="center" wrapText="1"/>
    </xf>
    <xf numFmtId="0" fontId="26" fillId="2" borderId="0" xfId="1" applyFont="1" applyFill="1" applyBorder="1" applyAlignment="1">
      <alignment horizontal="distributed" vertical="center"/>
    </xf>
    <xf numFmtId="0" fontId="26" fillId="2" borderId="0" xfId="1" applyFont="1" applyFill="1" applyAlignment="1">
      <alignment horizontal="left" vertical="center"/>
    </xf>
    <xf numFmtId="0" fontId="17" fillId="2" borderId="17" xfId="0" applyFont="1" applyFill="1" applyBorder="1" applyAlignment="1">
      <alignment horizontal="center" vertical="center" shrinkToFit="1"/>
    </xf>
    <xf numFmtId="0" fontId="0" fillId="2" borderId="0" xfId="0" applyFill="1" applyAlignment="1">
      <alignment vertical="center" shrinkToFit="1"/>
    </xf>
    <xf numFmtId="0" fontId="10" fillId="2" borderId="22" xfId="0" applyFont="1" applyFill="1" applyBorder="1" applyAlignment="1">
      <alignment horizontal="center" vertical="center" shrinkToFit="1"/>
    </xf>
    <xf numFmtId="0" fontId="0" fillId="2" borderId="0" xfId="0" applyFont="1" applyFill="1" applyAlignment="1">
      <alignment vertical="center" shrinkToFit="1"/>
    </xf>
    <xf numFmtId="0" fontId="10" fillId="2" borderId="0" xfId="0" applyFont="1" applyFill="1" applyAlignment="1">
      <alignment vertical="center" shrinkToFit="1"/>
    </xf>
    <xf numFmtId="0" fontId="17" fillId="3" borderId="22" xfId="0" applyFont="1" applyFill="1" applyBorder="1" applyAlignment="1" applyProtection="1">
      <alignment horizontal="center" vertical="center" shrinkToFit="1"/>
      <protection locked="0"/>
    </xf>
    <xf numFmtId="0" fontId="17" fillId="3" borderId="20" xfId="0" applyFont="1" applyFill="1" applyBorder="1" applyAlignment="1" applyProtection="1">
      <alignment horizontal="left" vertical="center" shrinkToFit="1"/>
      <protection locked="0"/>
    </xf>
    <xf numFmtId="0" fontId="0" fillId="0" borderId="18" xfId="0" applyBorder="1" applyAlignment="1" applyProtection="1">
      <alignment horizontal="left" vertical="center" shrinkToFit="1"/>
      <protection locked="0"/>
    </xf>
    <xf numFmtId="0" fontId="0" fillId="0" borderId="21" xfId="0" applyBorder="1" applyAlignment="1" applyProtection="1">
      <alignment horizontal="left" vertical="center" shrinkToFit="1"/>
      <protection locked="0"/>
    </xf>
    <xf numFmtId="0" fontId="26" fillId="2" borderId="0" xfId="1" applyFont="1" applyFill="1" applyAlignment="1">
      <alignment horizontal="distributed" vertical="center"/>
    </xf>
    <xf numFmtId="0" fontId="21" fillId="2" borderId="0" xfId="0" applyFont="1" applyFill="1" applyAlignment="1">
      <alignment horizontal="center" vertical="center" shrinkToFit="1"/>
    </xf>
    <xf numFmtId="0" fontId="17" fillId="3" borderId="17" xfId="0" applyFont="1" applyFill="1" applyBorder="1" applyAlignment="1" applyProtection="1">
      <alignment vertical="center" shrinkToFit="1"/>
      <protection locked="0"/>
    </xf>
    <xf numFmtId="0" fontId="0" fillId="3" borderId="17" xfId="0" applyFont="1" applyFill="1" applyBorder="1" applyAlignment="1" applyProtection="1">
      <alignment vertical="center" shrinkToFit="1"/>
      <protection locked="0"/>
    </xf>
    <xf numFmtId="0" fontId="17" fillId="3" borderId="20" xfId="0" applyFont="1" applyFill="1"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22" fillId="2" borderId="0" xfId="0" applyFont="1" applyFill="1" applyAlignment="1">
      <alignment horizontal="center" vertical="center" shrinkToFit="1"/>
    </xf>
    <xf numFmtId="0" fontId="10" fillId="2" borderId="20" xfId="0" applyFont="1" applyFill="1" applyBorder="1" applyAlignment="1">
      <alignment horizontal="center" vertical="center" shrinkToFit="1"/>
    </xf>
    <xf numFmtId="0" fontId="10" fillId="2" borderId="18" xfId="0" applyFont="1" applyFill="1" applyBorder="1" applyAlignment="1">
      <alignment horizontal="center" vertical="center" shrinkToFit="1"/>
    </xf>
    <xf numFmtId="0" fontId="10" fillId="2" borderId="21" xfId="0" applyFont="1" applyFill="1" applyBorder="1" applyAlignment="1">
      <alignment horizontal="center" vertical="center" shrinkToFit="1"/>
    </xf>
    <xf numFmtId="0" fontId="10" fillId="2" borderId="0" xfId="0" applyFont="1" applyFill="1" applyAlignment="1">
      <alignment horizontal="center" vertical="center" shrinkToFit="1"/>
    </xf>
    <xf numFmtId="0" fontId="17" fillId="3" borderId="22" xfId="0" applyFont="1" applyFill="1" applyBorder="1" applyAlignment="1" applyProtection="1">
      <alignment horizontal="left" vertical="center" shrinkToFit="1"/>
      <protection locked="0"/>
    </xf>
    <xf numFmtId="0" fontId="10" fillId="2" borderId="19" xfId="0" applyFont="1" applyFill="1" applyBorder="1" applyAlignment="1">
      <alignment vertical="center" shrinkToFit="1"/>
    </xf>
    <xf numFmtId="0" fontId="0" fillId="0" borderId="19" xfId="0" applyBorder="1" applyAlignment="1">
      <alignment vertical="center" shrinkToFit="1"/>
    </xf>
    <xf numFmtId="0" fontId="17" fillId="3" borderId="17" xfId="0" applyFont="1" applyFill="1" applyBorder="1" applyAlignment="1" applyProtection="1">
      <alignment horizontal="center" vertical="center" shrinkToFit="1"/>
      <protection locked="0"/>
    </xf>
    <xf numFmtId="0" fontId="10" fillId="2" borderId="0" xfId="0" applyFont="1" applyFill="1" applyBorder="1" applyAlignment="1">
      <alignment horizontal="center" vertical="center" shrinkToFit="1"/>
    </xf>
    <xf numFmtId="0" fontId="26" fillId="2" borderId="0" xfId="1" applyFont="1" applyFill="1" applyBorder="1" applyAlignment="1">
      <alignment horizontal="distributed" vertical="center" shrinkToFit="1"/>
    </xf>
    <xf numFmtId="0" fontId="0" fillId="0" borderId="0" xfId="0" applyAlignment="1">
      <alignment vertical="center" shrinkToFit="1"/>
    </xf>
    <xf numFmtId="0" fontId="0" fillId="2" borderId="0" xfId="0" applyFill="1" applyBorder="1" applyAlignment="1">
      <alignment vertical="center" shrinkToFit="1"/>
    </xf>
    <xf numFmtId="0" fontId="26" fillId="2" borderId="58" xfId="1" applyFont="1" applyFill="1" applyBorder="1" applyAlignment="1">
      <alignment horizontal="left" vertical="center" shrinkToFit="1"/>
    </xf>
    <xf numFmtId="0" fontId="0" fillId="0" borderId="58" xfId="0" applyBorder="1" applyAlignment="1">
      <alignment horizontal="left" vertical="center" shrinkToFit="1"/>
    </xf>
    <xf numFmtId="0" fontId="0" fillId="0" borderId="58" xfId="0" applyBorder="1" applyAlignment="1">
      <alignment vertical="center" shrinkToFit="1"/>
    </xf>
    <xf numFmtId="0" fontId="26" fillId="2" borderId="57" xfId="1" applyFont="1" applyFill="1" applyBorder="1" applyAlignment="1">
      <alignment horizontal="left" vertical="center" shrinkToFit="1"/>
    </xf>
    <xf numFmtId="0" fontId="0" fillId="0" borderId="57" xfId="0" applyBorder="1" applyAlignment="1">
      <alignment horizontal="left" vertical="center" shrinkToFit="1"/>
    </xf>
    <xf numFmtId="0" fontId="26" fillId="2" borderId="19" xfId="1" applyFont="1" applyFill="1" applyBorder="1" applyAlignment="1">
      <alignment vertical="center" shrinkToFit="1"/>
    </xf>
    <xf numFmtId="0" fontId="34" fillId="3" borderId="17" xfId="1" applyFont="1" applyFill="1" applyBorder="1" applyAlignment="1" applyProtection="1">
      <alignment horizontal="left" vertical="center" shrinkToFit="1"/>
      <protection locked="0"/>
    </xf>
    <xf numFmtId="0" fontId="33" fillId="3" borderId="17" xfId="0" applyFont="1" applyFill="1" applyBorder="1" applyAlignment="1" applyProtection="1">
      <alignment horizontal="left" vertical="center" shrinkToFit="1"/>
      <protection locked="0"/>
    </xf>
    <xf numFmtId="0" fontId="22" fillId="0" borderId="0" xfId="0" applyFont="1" applyAlignment="1">
      <alignment horizontal="center" vertical="center" shrinkToFit="1"/>
    </xf>
    <xf numFmtId="0" fontId="17" fillId="2" borderId="0" xfId="0" applyFont="1" applyFill="1" applyBorder="1" applyAlignment="1">
      <alignment horizontal="center" vertical="center" shrinkToFit="1"/>
    </xf>
    <xf numFmtId="0" fontId="33" fillId="0" borderId="17" xfId="0" applyFont="1" applyBorder="1" applyAlignment="1" applyProtection="1">
      <alignment horizontal="center" vertical="center" shrinkToFit="1"/>
    </xf>
    <xf numFmtId="0" fontId="0" fillId="0" borderId="0" xfId="0" applyAlignment="1">
      <alignment vertical="center" wrapText="1"/>
    </xf>
    <xf numFmtId="0" fontId="0" fillId="0" borderId="0" xfId="0" applyFont="1" applyAlignment="1">
      <alignment horizontal="right" vertical="center" wrapText="1"/>
    </xf>
    <xf numFmtId="0" fontId="34" fillId="3" borderId="18" xfId="1" applyFont="1" applyFill="1" applyBorder="1" applyAlignment="1" applyProtection="1">
      <alignment horizontal="left" vertical="center" shrinkToFit="1"/>
      <protection locked="0"/>
    </xf>
    <xf numFmtId="0" fontId="25" fillId="0" borderId="0" xfId="0" applyFont="1" applyBorder="1" applyAlignment="1">
      <alignment horizontal="left" vertical="center" shrinkToFit="1"/>
    </xf>
    <xf numFmtId="0" fontId="10" fillId="0" borderId="0" xfId="0" applyFont="1" applyBorder="1" applyAlignment="1">
      <alignment horizontal="left" vertical="center" shrinkToFit="1"/>
    </xf>
    <xf numFmtId="0" fontId="31" fillId="2" borderId="0" xfId="1" applyFont="1" applyFill="1" applyBorder="1" applyAlignment="1">
      <alignment horizontal="left" vertical="center" shrinkToFit="1"/>
    </xf>
    <xf numFmtId="3" fontId="17" fillId="3" borderId="18" xfId="0" applyNumberFormat="1" applyFont="1" applyFill="1" applyBorder="1" applyAlignment="1" applyProtection="1">
      <alignment horizontal="center" vertical="center" shrinkToFit="1"/>
      <protection locked="0"/>
    </xf>
    <xf numFmtId="0" fontId="32" fillId="3" borderId="17" xfId="0" applyFont="1" applyFill="1" applyBorder="1" applyAlignment="1" applyProtection="1">
      <alignment horizontal="center" vertical="center" shrinkToFit="1"/>
      <protection locked="0"/>
    </xf>
    <xf numFmtId="3" fontId="17" fillId="3" borderId="17" xfId="0" applyNumberFormat="1" applyFont="1" applyFill="1" applyBorder="1" applyAlignment="1" applyProtection="1">
      <alignment horizontal="center" vertical="center" shrinkToFit="1"/>
      <protection locked="0"/>
    </xf>
    <xf numFmtId="0" fontId="17" fillId="3" borderId="17" xfId="0" applyFont="1" applyFill="1" applyBorder="1" applyAlignment="1" applyProtection="1">
      <alignment horizontal="left" vertical="center" shrinkToFit="1"/>
      <protection locked="0"/>
    </xf>
    <xf numFmtId="0" fontId="32" fillId="3" borderId="17" xfId="0" applyFont="1" applyFill="1" applyBorder="1" applyAlignment="1" applyProtection="1">
      <alignment horizontal="left" vertical="center" shrinkToFit="1"/>
      <protection locked="0"/>
    </xf>
    <xf numFmtId="49" fontId="31" fillId="2" borderId="0" xfId="1" applyNumberFormat="1" applyFont="1" applyFill="1" applyBorder="1" applyAlignment="1">
      <alignment horizontal="left" vertical="center" shrinkToFit="1"/>
    </xf>
    <xf numFmtId="49" fontId="10" fillId="0" borderId="0" xfId="0" applyNumberFormat="1" applyFont="1" applyBorder="1" applyAlignment="1">
      <alignment horizontal="left" vertical="center" shrinkToFit="1"/>
    </xf>
    <xf numFmtId="3" fontId="32" fillId="3" borderId="17" xfId="0" applyNumberFormat="1" applyFont="1" applyFill="1" applyBorder="1" applyAlignment="1" applyProtection="1">
      <alignment horizontal="center" vertical="center" shrinkToFit="1"/>
      <protection locked="0"/>
    </xf>
    <xf numFmtId="0" fontId="25" fillId="0" borderId="0" xfId="0" applyFont="1" applyBorder="1" applyAlignment="1">
      <alignment horizontal="left" shrinkToFit="1"/>
    </xf>
    <xf numFmtId="0" fontId="10" fillId="0" borderId="0" xfId="0" applyFont="1" applyBorder="1" applyAlignment="1">
      <alignment horizontal="left" shrinkToFit="1"/>
    </xf>
    <xf numFmtId="0" fontId="20" fillId="3" borderId="17" xfId="1" applyFont="1" applyFill="1" applyBorder="1" applyAlignment="1" applyProtection="1">
      <alignment horizontal="left" vertical="center" shrinkToFit="1"/>
      <protection locked="0"/>
    </xf>
    <xf numFmtId="0" fontId="20" fillId="3" borderId="18" xfId="1" applyFont="1" applyFill="1" applyBorder="1" applyAlignment="1" applyProtection="1">
      <alignment horizontal="left" vertical="center" shrinkToFit="1"/>
      <protection locked="0"/>
    </xf>
    <xf numFmtId="0" fontId="30" fillId="0" borderId="0" xfId="0" applyFont="1" applyAlignment="1">
      <alignment horizontal="center" vertical="center" shrinkToFit="1"/>
    </xf>
    <xf numFmtId="0" fontId="31" fillId="2" borderId="0" xfId="1" applyFont="1" applyFill="1" applyBorder="1" applyAlignment="1">
      <alignment horizontal="center" vertical="center" shrinkToFit="1"/>
    </xf>
    <xf numFmtId="0" fontId="32" fillId="0" borderId="60" xfId="0" applyFont="1" applyBorder="1" applyAlignment="1">
      <alignment horizontal="center" vertical="center" shrinkToFit="1"/>
    </xf>
    <xf numFmtId="0" fontId="10" fillId="0" borderId="0" xfId="0" applyFont="1" applyAlignment="1">
      <alignment vertical="center" shrinkToFit="1"/>
    </xf>
    <xf numFmtId="0" fontId="10" fillId="0" borderId="0" xfId="0" applyFont="1" applyBorder="1" applyAlignment="1">
      <alignment vertical="center" shrinkToFit="1"/>
    </xf>
    <xf numFmtId="0" fontId="4" fillId="2" borderId="0" xfId="0" applyFont="1" applyFill="1" applyBorder="1" applyAlignment="1">
      <alignment vertical="top" shrinkToFit="1"/>
    </xf>
    <xf numFmtId="0" fontId="4" fillId="0" borderId="0" xfId="0" applyFont="1" applyAlignment="1">
      <alignment vertical="top" shrinkToFit="1"/>
    </xf>
    <xf numFmtId="0" fontId="0" fillId="0" borderId="0" xfId="0" applyAlignment="1">
      <alignment vertical="top" shrinkToFit="1"/>
    </xf>
    <xf numFmtId="0" fontId="32" fillId="0" borderId="59" xfId="0" applyFont="1" applyBorder="1" applyAlignment="1">
      <alignment horizontal="center" vertical="center" shrinkToFit="1"/>
    </xf>
    <xf numFmtId="0" fontId="10" fillId="0" borderId="0" xfId="0" applyFont="1" applyAlignment="1">
      <alignment horizontal="distributed" vertical="center" shrinkToFit="1"/>
    </xf>
    <xf numFmtId="0" fontId="10" fillId="0" borderId="0" xfId="0" applyFont="1" applyAlignment="1">
      <alignment horizontal="center" vertical="center" shrinkToFit="1"/>
    </xf>
    <xf numFmtId="0" fontId="25" fillId="0" borderId="0" xfId="0" applyFont="1" applyBorder="1" applyAlignment="1">
      <alignment horizontal="right" shrinkToFit="1"/>
    </xf>
    <xf numFmtId="0" fontId="10" fillId="0" borderId="0" xfId="0" applyFont="1" applyBorder="1" applyAlignment="1">
      <alignment horizontal="right" shrinkToFit="1"/>
    </xf>
    <xf numFmtId="0" fontId="32" fillId="3" borderId="17" xfId="0" applyFont="1" applyFill="1" applyBorder="1" applyAlignment="1" applyProtection="1">
      <alignment vertical="center" shrinkToFit="1"/>
      <protection locked="0"/>
    </xf>
    <xf numFmtId="0" fontId="32" fillId="0" borderId="17" xfId="0" applyFont="1" applyBorder="1" applyAlignment="1" applyProtection="1">
      <alignment horizontal="center" vertical="center" shrinkToFit="1"/>
    </xf>
    <xf numFmtId="0" fontId="10" fillId="0" borderId="0" xfId="0" applyFont="1" applyAlignment="1">
      <alignment horizontal="left" vertical="center" shrinkToFi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11204</xdr:colOff>
      <xdr:row>0</xdr:row>
      <xdr:rowOff>806823</xdr:rowOff>
    </xdr:from>
    <xdr:to>
      <xdr:col>15</xdr:col>
      <xdr:colOff>392206</xdr:colOff>
      <xdr:row>4</xdr:row>
      <xdr:rowOff>33617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03675" y="806823"/>
          <a:ext cx="1456766" cy="19610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mn-ea"/>
              <a:ea typeface="+mn-ea"/>
            </a:rPr>
            <a:t>証明写真</a:t>
          </a:r>
          <a:endParaRPr kumimoji="1" lang="en-US" altLang="ja-JP" sz="1200">
            <a:latin typeface="+mn-ea"/>
            <a:ea typeface="+mn-ea"/>
          </a:endParaRPr>
        </a:p>
        <a:p>
          <a:pPr algn="ctr"/>
          <a:r>
            <a:rPr kumimoji="1" lang="en-US" altLang="ja-JP" sz="1200">
              <a:latin typeface="+mn-ea"/>
              <a:ea typeface="+mn-ea"/>
            </a:rPr>
            <a:t>3CM*4CM</a:t>
          </a:r>
          <a:endParaRPr kumimoji="1" lang="ja-JP" altLang="en-US" sz="12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457200</xdr:colOff>
      <xdr:row>29</xdr:row>
      <xdr:rowOff>63500</xdr:rowOff>
    </xdr:from>
    <xdr:to>
      <xdr:col>19</xdr:col>
      <xdr:colOff>271150</xdr:colOff>
      <xdr:row>29</xdr:row>
      <xdr:rowOff>531500</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6781800" y="9994900"/>
          <a:ext cx="468000" cy="468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latin typeface="Arial" panose="020B0604020202020204" pitchFamily="34" charset="0"/>
              <a:cs typeface="Arial" panose="020B0604020202020204" pitchFamily="34" charset="0"/>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177800</xdr:colOff>
      <xdr:row>29</xdr:row>
      <xdr:rowOff>0</xdr:rowOff>
    </xdr:from>
    <xdr:to>
      <xdr:col>14</xdr:col>
      <xdr:colOff>537800</xdr:colOff>
      <xdr:row>29</xdr:row>
      <xdr:rowOff>360000</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4343400" y="9613900"/>
          <a:ext cx="360000" cy="360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latin typeface="Arial" panose="020B0604020202020204" pitchFamily="34" charset="0"/>
              <a:cs typeface="Arial" panose="020B0604020202020204" pitchFamily="34" charset="0"/>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S28"/>
  <sheetViews>
    <sheetView tabSelected="1" view="pageBreakPreview" zoomScale="85" zoomScaleSheetLayoutView="85" workbookViewId="0">
      <selection activeCell="A7" sqref="A7:D7"/>
    </sheetView>
  </sheetViews>
  <sheetFormatPr defaultColWidth="8.875" defaultRowHeight="18.75"/>
  <cols>
    <col min="1" max="16" width="7" style="1" customWidth="1"/>
    <col min="17" max="16384" width="8.875" style="1"/>
  </cols>
  <sheetData>
    <row r="1" spans="1:18" ht="119.25" customHeight="1">
      <c r="A1" s="130" t="s">
        <v>169</v>
      </c>
      <c r="B1" s="130"/>
      <c r="C1" s="130"/>
      <c r="D1" s="130"/>
      <c r="E1" s="130"/>
      <c r="F1" s="130"/>
      <c r="G1" s="130"/>
      <c r="H1" s="130"/>
      <c r="I1" s="130"/>
      <c r="J1" s="130"/>
      <c r="K1" s="130"/>
      <c r="L1" s="130"/>
      <c r="M1" s="130"/>
      <c r="N1" s="130"/>
      <c r="O1" s="130"/>
      <c r="P1" s="130"/>
    </row>
    <row r="2" spans="1:18" ht="20.25" customHeight="1">
      <c r="A2" s="7"/>
      <c r="B2" s="7"/>
      <c r="C2" s="7"/>
      <c r="D2" s="7"/>
      <c r="E2" s="7"/>
      <c r="F2" s="8"/>
      <c r="G2" s="8"/>
      <c r="H2" s="7"/>
      <c r="I2" s="7"/>
      <c r="J2" s="7"/>
      <c r="K2" s="7"/>
      <c r="L2" s="7"/>
      <c r="M2" s="7"/>
      <c r="N2" s="7"/>
      <c r="O2" s="7"/>
      <c r="P2" s="7"/>
    </row>
    <row r="3" spans="1:18" ht="38.25" customHeight="1">
      <c r="A3" s="131" t="s">
        <v>168</v>
      </c>
      <c r="B3" s="131"/>
      <c r="C3" s="131"/>
      <c r="D3" s="131"/>
      <c r="E3" s="131"/>
      <c r="F3" s="131"/>
      <c r="G3" s="131"/>
      <c r="H3" s="131"/>
      <c r="I3" s="131"/>
      <c r="J3" s="131"/>
      <c r="K3" s="131"/>
      <c r="L3" s="131"/>
      <c r="M3" s="131"/>
      <c r="N3" s="131"/>
      <c r="O3" s="131"/>
      <c r="P3" s="131"/>
    </row>
    <row r="4" spans="1:18" ht="38.25" customHeight="1">
      <c r="A4" s="132" t="s">
        <v>92</v>
      </c>
      <c r="B4" s="133"/>
      <c r="C4" s="133"/>
      <c r="D4" s="133"/>
      <c r="E4" s="133"/>
      <c r="F4" s="133"/>
      <c r="G4" s="133"/>
      <c r="H4" s="133"/>
      <c r="I4" s="133"/>
      <c r="J4" s="133"/>
      <c r="K4" s="133"/>
      <c r="L4" s="133"/>
      <c r="M4" s="133"/>
      <c r="N4" s="133"/>
      <c r="O4" s="133"/>
      <c r="P4" s="133"/>
    </row>
    <row r="5" spans="1:18" ht="10.5" customHeight="1" thickBot="1">
      <c r="A5" s="9"/>
      <c r="B5" s="9"/>
      <c r="C5" s="9"/>
      <c r="D5" s="9"/>
      <c r="E5" s="9"/>
      <c r="F5" s="9"/>
      <c r="G5" s="9"/>
      <c r="H5" s="9"/>
      <c r="I5" s="9"/>
      <c r="J5" s="9"/>
      <c r="K5" s="9"/>
      <c r="L5" s="9"/>
      <c r="M5" s="9"/>
      <c r="N5" s="9"/>
      <c r="O5" s="9"/>
      <c r="P5" s="9"/>
    </row>
    <row r="6" spans="1:18" ht="38.1" customHeight="1">
      <c r="A6" s="153" t="s">
        <v>34</v>
      </c>
      <c r="B6" s="146"/>
      <c r="C6" s="146"/>
      <c r="D6" s="146"/>
      <c r="E6" s="146" t="s">
        <v>104</v>
      </c>
      <c r="F6" s="146"/>
      <c r="G6" s="146"/>
      <c r="H6" s="146"/>
      <c r="I6" s="145" t="s">
        <v>35</v>
      </c>
      <c r="J6" s="145"/>
      <c r="K6" s="145"/>
      <c r="L6" s="146"/>
      <c r="M6" s="146"/>
      <c r="N6" s="146"/>
      <c r="O6" s="154" t="s">
        <v>36</v>
      </c>
      <c r="P6" s="155"/>
    </row>
    <row r="7" spans="1:18" ht="35.1" customHeight="1" thickBot="1">
      <c r="A7" s="166"/>
      <c r="B7" s="167"/>
      <c r="C7" s="167"/>
      <c r="D7" s="167"/>
      <c r="E7" s="168"/>
      <c r="F7" s="169"/>
      <c r="G7" s="169"/>
      <c r="H7" s="169"/>
      <c r="I7" s="69"/>
      <c r="J7" s="45" t="s">
        <v>26</v>
      </c>
      <c r="K7" s="68"/>
      <c r="L7" s="45" t="s">
        <v>25</v>
      </c>
      <c r="M7" s="68"/>
      <c r="N7" s="46" t="s">
        <v>24</v>
      </c>
      <c r="O7" s="160"/>
      <c r="P7" s="161"/>
    </row>
    <row r="8" spans="1:18" ht="38.1" customHeight="1" thickTop="1">
      <c r="A8" s="150" t="s">
        <v>31</v>
      </c>
      <c r="B8" s="148"/>
      <c r="C8" s="148"/>
      <c r="D8" s="151"/>
      <c r="E8" s="147" t="s">
        <v>32</v>
      </c>
      <c r="F8" s="148"/>
      <c r="G8" s="148"/>
      <c r="H8" s="149"/>
      <c r="I8" s="142" t="s">
        <v>65</v>
      </c>
      <c r="J8" s="143"/>
      <c r="K8" s="143"/>
      <c r="L8" s="143"/>
      <c r="M8" s="143"/>
      <c r="N8" s="144"/>
      <c r="O8" s="156" t="s">
        <v>33</v>
      </c>
      <c r="P8" s="157"/>
    </row>
    <row r="9" spans="1:18" ht="35.1" customHeight="1" thickBot="1">
      <c r="A9" s="152"/>
      <c r="B9" s="140"/>
      <c r="C9" s="140"/>
      <c r="D9" s="141"/>
      <c r="E9" s="139"/>
      <c r="F9" s="140"/>
      <c r="G9" s="140"/>
      <c r="H9" s="141"/>
      <c r="I9" s="139"/>
      <c r="J9" s="140"/>
      <c r="K9" s="140"/>
      <c r="L9" s="140"/>
      <c r="M9" s="140"/>
      <c r="N9" s="141"/>
      <c r="O9" s="160"/>
      <c r="P9" s="161"/>
    </row>
    <row r="10" spans="1:18" ht="38.1" customHeight="1" thickTop="1">
      <c r="A10" s="150" t="s">
        <v>57</v>
      </c>
      <c r="B10" s="148"/>
      <c r="C10" s="148"/>
      <c r="D10" s="148"/>
      <c r="E10" s="148"/>
      <c r="F10" s="148"/>
      <c r="G10" s="148"/>
      <c r="H10" s="148"/>
      <c r="I10" s="147" t="s">
        <v>58</v>
      </c>
      <c r="J10" s="148"/>
      <c r="K10" s="148"/>
      <c r="L10" s="148"/>
      <c r="M10" s="148"/>
      <c r="N10" s="151"/>
      <c r="O10" s="158" t="s">
        <v>101</v>
      </c>
      <c r="P10" s="159"/>
    </row>
    <row r="11" spans="1:18" ht="35.1" customHeight="1" thickBot="1">
      <c r="A11" s="162"/>
      <c r="B11" s="163"/>
      <c r="C11" s="163"/>
      <c r="D11" s="163"/>
      <c r="E11" s="163"/>
      <c r="F11" s="163"/>
      <c r="G11" s="163"/>
      <c r="H11" s="163"/>
      <c r="I11" s="139"/>
      <c r="J11" s="164"/>
      <c r="K11" s="164"/>
      <c r="L11" s="164"/>
      <c r="M11" s="164"/>
      <c r="N11" s="165"/>
      <c r="O11" s="178"/>
      <c r="P11" s="179"/>
    </row>
    <row r="12" spans="1:18" ht="38.1" customHeight="1" thickTop="1" thickBot="1">
      <c r="A12" s="180" t="s">
        <v>37</v>
      </c>
      <c r="B12" s="181"/>
      <c r="C12" s="181"/>
      <c r="D12" s="182"/>
      <c r="E12" s="98" t="s">
        <v>7</v>
      </c>
      <c r="F12" s="47" t="s">
        <v>23</v>
      </c>
      <c r="G12" s="59" t="s">
        <v>7</v>
      </c>
      <c r="H12" s="47" t="s">
        <v>94</v>
      </c>
      <c r="I12" s="59" t="s">
        <v>7</v>
      </c>
      <c r="J12" s="170" t="s">
        <v>95</v>
      </c>
      <c r="K12" s="171"/>
      <c r="L12" s="59" t="s">
        <v>7</v>
      </c>
      <c r="M12" s="183" t="s">
        <v>96</v>
      </c>
      <c r="N12" s="184"/>
      <c r="O12" s="59" t="s">
        <v>7</v>
      </c>
      <c r="P12" s="48" t="s">
        <v>97</v>
      </c>
      <c r="Q12" s="2"/>
      <c r="R12" s="2"/>
    </row>
    <row r="13" spans="1:18" ht="38.1" customHeight="1" thickTop="1">
      <c r="A13" s="104" t="s">
        <v>99</v>
      </c>
      <c r="B13" s="105"/>
      <c r="C13" s="105"/>
      <c r="D13" s="105"/>
      <c r="E13" s="102"/>
      <c r="F13" s="102"/>
      <c r="G13" s="102"/>
      <c r="H13" s="102"/>
      <c r="I13" s="101" t="s">
        <v>98</v>
      </c>
      <c r="J13" s="102"/>
      <c r="K13" s="102"/>
      <c r="L13" s="102"/>
      <c r="M13" s="102"/>
      <c r="N13" s="102"/>
      <c r="O13" s="102"/>
      <c r="P13" s="103"/>
    </row>
    <row r="14" spans="1:18" ht="35.1" customHeight="1" thickBot="1">
      <c r="A14" s="106"/>
      <c r="B14" s="107"/>
      <c r="C14" s="107"/>
      <c r="D14" s="108"/>
      <c r="E14" s="107"/>
      <c r="F14" s="107"/>
      <c r="G14" s="107"/>
      <c r="H14" s="109"/>
      <c r="I14" s="49"/>
      <c r="J14" s="60"/>
      <c r="K14" s="50" t="s">
        <v>26</v>
      </c>
      <c r="L14" s="60"/>
      <c r="M14" s="50" t="s">
        <v>25</v>
      </c>
      <c r="N14" s="60"/>
      <c r="O14" s="50" t="s">
        <v>24</v>
      </c>
      <c r="P14" s="51"/>
    </row>
    <row r="15" spans="1:18" ht="38.1" customHeight="1" thickTop="1">
      <c r="A15" s="176" t="s">
        <v>93</v>
      </c>
      <c r="B15" s="135"/>
      <c r="C15" s="135"/>
      <c r="D15" s="177"/>
      <c r="E15" s="134" t="s">
        <v>100</v>
      </c>
      <c r="F15" s="135"/>
      <c r="G15" s="135"/>
      <c r="H15" s="136"/>
      <c r="I15" s="134" t="s">
        <v>3</v>
      </c>
      <c r="J15" s="135"/>
      <c r="K15" s="135"/>
      <c r="L15" s="135"/>
      <c r="M15" s="135"/>
      <c r="N15" s="137"/>
      <c r="O15" s="137"/>
      <c r="P15" s="138"/>
    </row>
    <row r="16" spans="1:18" ht="35.1" customHeight="1" thickBot="1">
      <c r="A16" s="61" t="s">
        <v>7</v>
      </c>
      <c r="B16" s="52" t="s">
        <v>60</v>
      </c>
      <c r="C16" s="62" t="s">
        <v>7</v>
      </c>
      <c r="D16" s="52" t="s">
        <v>62</v>
      </c>
      <c r="E16" s="174"/>
      <c r="F16" s="175"/>
      <c r="G16" s="172" t="s">
        <v>85</v>
      </c>
      <c r="H16" s="173"/>
      <c r="I16" s="52"/>
      <c r="J16" s="52"/>
      <c r="K16" s="62" t="s">
        <v>7</v>
      </c>
      <c r="L16" s="128" t="s">
        <v>103</v>
      </c>
      <c r="M16" s="129"/>
      <c r="N16" s="52"/>
      <c r="O16" s="62" t="s">
        <v>7</v>
      </c>
      <c r="P16" s="53" t="s">
        <v>8</v>
      </c>
    </row>
    <row r="17" spans="1:19" ht="38.1" customHeight="1" thickTop="1">
      <c r="A17" s="112" t="s">
        <v>5</v>
      </c>
      <c r="B17" s="113"/>
      <c r="C17" s="113"/>
      <c r="D17" s="113"/>
      <c r="E17" s="114"/>
      <c r="F17" s="114"/>
      <c r="G17" s="114"/>
      <c r="H17" s="114"/>
      <c r="I17" s="114"/>
      <c r="J17" s="114"/>
      <c r="K17" s="114"/>
      <c r="L17" s="114"/>
      <c r="M17" s="114"/>
      <c r="N17" s="114"/>
      <c r="O17" s="115"/>
      <c r="P17" s="116"/>
    </row>
    <row r="18" spans="1:19" ht="35.1" customHeight="1" thickBot="1">
      <c r="A18" s="64" t="s">
        <v>7</v>
      </c>
      <c r="B18" s="54" t="s">
        <v>9</v>
      </c>
      <c r="C18" s="63" t="s">
        <v>7</v>
      </c>
      <c r="D18" s="54" t="s">
        <v>10</v>
      </c>
      <c r="E18" s="63" t="s">
        <v>7</v>
      </c>
      <c r="F18" s="54" t="s">
        <v>11</v>
      </c>
      <c r="G18" s="63" t="s">
        <v>7</v>
      </c>
      <c r="H18" s="54" t="s">
        <v>12</v>
      </c>
      <c r="I18" s="63" t="s">
        <v>7</v>
      </c>
      <c r="J18" s="54" t="s">
        <v>13</v>
      </c>
      <c r="K18" s="54"/>
      <c r="L18" s="54"/>
      <c r="M18" s="54"/>
      <c r="N18" s="54"/>
      <c r="O18" s="54"/>
      <c r="P18" s="55"/>
    </row>
    <row r="19" spans="1:19" ht="38.1" customHeight="1" thickTop="1">
      <c r="A19" s="117" t="s">
        <v>4</v>
      </c>
      <c r="B19" s="118"/>
      <c r="C19" s="118"/>
      <c r="D19" s="118"/>
      <c r="E19" s="119"/>
      <c r="F19" s="119"/>
      <c r="G19" s="119"/>
      <c r="H19" s="119"/>
      <c r="I19" s="119"/>
      <c r="J19" s="119"/>
      <c r="K19" s="119"/>
      <c r="L19" s="119"/>
      <c r="M19" s="119"/>
      <c r="N19" s="119"/>
      <c r="O19" s="119"/>
      <c r="P19" s="120"/>
      <c r="Q19" s="4"/>
      <c r="R19" s="4"/>
      <c r="S19" s="4"/>
    </row>
    <row r="20" spans="1:19" ht="35.1" customHeight="1" thickBot="1">
      <c r="A20" s="64" t="s">
        <v>7</v>
      </c>
      <c r="B20" s="54" t="s">
        <v>14</v>
      </c>
      <c r="C20" s="63" t="s">
        <v>7</v>
      </c>
      <c r="D20" s="54" t="s">
        <v>15</v>
      </c>
      <c r="E20" s="63" t="s">
        <v>7</v>
      </c>
      <c r="F20" s="54" t="s">
        <v>16</v>
      </c>
      <c r="G20" s="63" t="s">
        <v>7</v>
      </c>
      <c r="H20" s="54" t="s">
        <v>17</v>
      </c>
      <c r="I20" s="63" t="s">
        <v>7</v>
      </c>
      <c r="J20" s="54" t="s">
        <v>18</v>
      </c>
      <c r="K20" s="63" t="s">
        <v>7</v>
      </c>
      <c r="L20" s="54" t="s">
        <v>19</v>
      </c>
      <c r="M20" s="63" t="s">
        <v>7</v>
      </c>
      <c r="N20" s="54" t="s">
        <v>20</v>
      </c>
      <c r="O20" s="54"/>
      <c r="P20" s="55"/>
    </row>
    <row r="21" spans="1:19" ht="38.1" customHeight="1" thickTop="1">
      <c r="A21" s="117" t="s">
        <v>6</v>
      </c>
      <c r="B21" s="118"/>
      <c r="C21" s="118"/>
      <c r="D21" s="118"/>
      <c r="E21" s="119"/>
      <c r="F21" s="119"/>
      <c r="G21" s="119"/>
      <c r="H21" s="119"/>
      <c r="I21" s="119"/>
      <c r="J21" s="119"/>
      <c r="K21" s="119"/>
      <c r="L21" s="119"/>
      <c r="M21" s="119"/>
      <c r="N21" s="119"/>
      <c r="O21" s="119"/>
      <c r="P21" s="120"/>
      <c r="Q21" s="4"/>
      <c r="R21" s="4"/>
      <c r="S21" s="4"/>
    </row>
    <row r="22" spans="1:19" ht="35.1" customHeight="1" thickBot="1">
      <c r="A22" s="66" t="s">
        <v>7</v>
      </c>
      <c r="B22" s="121" t="s">
        <v>21</v>
      </c>
      <c r="C22" s="122"/>
      <c r="D22" s="122"/>
      <c r="E22" s="65" t="s">
        <v>7</v>
      </c>
      <c r="F22" s="121" t="s">
        <v>174</v>
      </c>
      <c r="G22" s="122"/>
      <c r="H22" s="122"/>
      <c r="I22" s="65" t="s">
        <v>7</v>
      </c>
      <c r="J22" s="121" t="s">
        <v>22</v>
      </c>
      <c r="K22" s="126"/>
      <c r="L22" s="126"/>
      <c r="M22" s="65" t="s">
        <v>7</v>
      </c>
      <c r="N22" s="121" t="s">
        <v>102</v>
      </c>
      <c r="O22" s="126"/>
      <c r="P22" s="127"/>
    </row>
    <row r="23" spans="1:19" ht="26.25" customHeight="1">
      <c r="A23" s="123" t="s">
        <v>0</v>
      </c>
      <c r="B23" s="123"/>
      <c r="C23" s="123"/>
      <c r="D23" s="123"/>
      <c r="E23" s="123"/>
      <c r="F23" s="123"/>
      <c r="G23" s="123"/>
      <c r="H23" s="123"/>
      <c r="I23" s="123"/>
      <c r="J23" s="123"/>
      <c r="K23" s="123"/>
      <c r="L23" s="123"/>
      <c r="M23" s="123"/>
      <c r="N23" s="123"/>
      <c r="O23" s="123"/>
      <c r="P23" s="123"/>
      <c r="Q23" s="3"/>
      <c r="R23" s="3"/>
      <c r="S23" s="3"/>
    </row>
    <row r="24" spans="1:19" ht="45" customHeight="1">
      <c r="A24" s="56"/>
      <c r="B24" s="56"/>
      <c r="C24" s="56"/>
      <c r="D24" s="56"/>
      <c r="E24" s="56"/>
      <c r="F24" s="124" t="s">
        <v>163</v>
      </c>
      <c r="G24" s="125"/>
      <c r="H24" s="125"/>
      <c r="I24" s="57" t="s">
        <v>30</v>
      </c>
      <c r="J24" s="67"/>
      <c r="K24" s="58" t="s">
        <v>170</v>
      </c>
      <c r="L24" s="67"/>
      <c r="M24" s="58" t="s">
        <v>171</v>
      </c>
      <c r="N24" s="67"/>
      <c r="O24" s="58" t="s">
        <v>172</v>
      </c>
      <c r="P24" s="58"/>
      <c r="Q24" s="3"/>
      <c r="R24" s="3"/>
      <c r="S24" s="3"/>
    </row>
    <row r="25" spans="1:19">
      <c r="A25" s="7"/>
      <c r="B25" s="7"/>
      <c r="C25" s="7"/>
      <c r="D25" s="7"/>
      <c r="E25" s="7"/>
      <c r="F25" s="7"/>
      <c r="G25" s="7"/>
      <c r="H25" s="7"/>
      <c r="I25" s="7"/>
      <c r="J25" s="12"/>
      <c r="K25" s="12"/>
      <c r="L25" s="12"/>
      <c r="M25" s="12"/>
      <c r="N25" s="12"/>
      <c r="O25" s="7"/>
      <c r="P25" s="12"/>
    </row>
    <row r="26" spans="1:19" ht="45" customHeight="1">
      <c r="A26" s="7"/>
      <c r="B26" s="7"/>
      <c r="C26" s="7"/>
      <c r="D26" s="7"/>
      <c r="E26" s="7"/>
      <c r="F26" s="110" t="s">
        <v>164</v>
      </c>
      <c r="G26" s="111"/>
      <c r="H26" s="111"/>
      <c r="I26" s="10" t="s">
        <v>30</v>
      </c>
      <c r="J26" s="99" t="str">
        <f>IF(A7&lt;&gt;"",A7,IF(E7="","",E7))</f>
        <v/>
      </c>
      <c r="K26" s="100"/>
      <c r="L26" s="100"/>
      <c r="M26" s="100"/>
      <c r="N26" s="100"/>
      <c r="O26" s="100"/>
      <c r="P26" s="11"/>
    </row>
    <row r="27" spans="1:19">
      <c r="A27" s="7"/>
      <c r="B27" s="7"/>
      <c r="C27" s="7"/>
      <c r="D27" s="7"/>
      <c r="E27" s="7"/>
      <c r="F27" s="7"/>
      <c r="G27" s="7"/>
      <c r="H27" s="7"/>
      <c r="I27" s="7"/>
      <c r="J27" s="7"/>
      <c r="K27" s="7"/>
      <c r="L27" s="7"/>
      <c r="M27" s="7"/>
      <c r="N27" s="7"/>
      <c r="O27" s="7"/>
      <c r="P27" s="7"/>
    </row>
    <row r="28" spans="1:19">
      <c r="A28" s="7"/>
      <c r="B28" s="7"/>
      <c r="C28" s="7"/>
      <c r="D28" s="7"/>
      <c r="E28" s="7"/>
      <c r="F28" s="7"/>
      <c r="G28" s="7"/>
      <c r="H28" s="7"/>
      <c r="I28" s="7"/>
      <c r="J28" s="7"/>
      <c r="K28" s="7"/>
      <c r="L28" s="7"/>
      <c r="M28" s="7"/>
      <c r="N28" s="7"/>
      <c r="O28" s="7"/>
      <c r="P28" s="7"/>
    </row>
  </sheetData>
  <sheetProtection algorithmName="SHA-512" hashValue="6ndicIUaPXuAm8GdVJk+/90N/nVSp5cPxgbyu30u3mPWGq6ztRtrP19Jk5WDNIigCU4UtxNMmK7j4jRAU3z/fQ==" saltValue="vCeYQXWlQoci3zQON7mPMQ==" spinCount="100000" sheet="1" selectLockedCells="1"/>
  <mergeCells count="48">
    <mergeCell ref="G16:H16"/>
    <mergeCell ref="E16:F16"/>
    <mergeCell ref="A15:D15"/>
    <mergeCell ref="O11:P11"/>
    <mergeCell ref="A12:D12"/>
    <mergeCell ref="M12:N12"/>
    <mergeCell ref="E6:H6"/>
    <mergeCell ref="A7:D7"/>
    <mergeCell ref="E7:H7"/>
    <mergeCell ref="A10:H10"/>
    <mergeCell ref="J12:K12"/>
    <mergeCell ref="O7:P7"/>
    <mergeCell ref="O9:P9"/>
    <mergeCell ref="A11:H11"/>
    <mergeCell ref="I11:N11"/>
    <mergeCell ref="I10:N10"/>
    <mergeCell ref="A1:P1"/>
    <mergeCell ref="A3:P3"/>
    <mergeCell ref="A4:P4"/>
    <mergeCell ref="E15:H15"/>
    <mergeCell ref="I15:P15"/>
    <mergeCell ref="E9:H9"/>
    <mergeCell ref="I8:N8"/>
    <mergeCell ref="I9:N9"/>
    <mergeCell ref="I6:N6"/>
    <mergeCell ref="E8:H8"/>
    <mergeCell ref="A8:D8"/>
    <mergeCell ref="A9:D9"/>
    <mergeCell ref="A6:D6"/>
    <mergeCell ref="O6:P6"/>
    <mergeCell ref="O8:P8"/>
    <mergeCell ref="O10:P10"/>
    <mergeCell ref="J26:O26"/>
    <mergeCell ref="I13:P13"/>
    <mergeCell ref="A13:H13"/>
    <mergeCell ref="A14:C14"/>
    <mergeCell ref="D14:H14"/>
    <mergeCell ref="F26:H26"/>
    <mergeCell ref="A17:P17"/>
    <mergeCell ref="A19:P19"/>
    <mergeCell ref="B22:D22"/>
    <mergeCell ref="F22:H22"/>
    <mergeCell ref="A21:P21"/>
    <mergeCell ref="A23:P23"/>
    <mergeCell ref="F24:H24"/>
    <mergeCell ref="J22:L22"/>
    <mergeCell ref="N22:P22"/>
    <mergeCell ref="L16:M16"/>
  </mergeCells>
  <phoneticPr fontId="1"/>
  <dataValidations count="13">
    <dataValidation type="list" allowBlank="1" showInputMessage="1" showErrorMessage="1" sqref="F2:G2" xr:uid="{00000000-0002-0000-0000-000000000000}">
      <formula1>"□,■"</formula1>
    </dataValidation>
    <dataValidation type="list" showInputMessage="1" showErrorMessage="1" sqref="J14" xr:uid="{00000000-0002-0000-0000-000001000000}">
      <formula1>"2017,2018,2019,2020,2021,2022,2023,2024,2025,2026,2027,2028,2029,2030"</formula1>
    </dataValidation>
    <dataValidation type="list" allowBlank="1" showInputMessage="1" showErrorMessage="1" sqref="K7 L24 L14" xr:uid="{00000000-0002-0000-0000-000002000000}">
      <formula1>"1,2,3,4,5,6,7,8,9,10,11,12"</formula1>
    </dataValidation>
    <dataValidation type="list" allowBlank="1" showInputMessage="1" showErrorMessage="1" sqref="M7 N24 N14" xr:uid="{00000000-0002-0000-0000-000003000000}">
      <formula1>"1,2,3,4,5,6,7,8,9,10,11,12,13,14,15,16,17,18,19,20,21,22,23,24,25,26,27,28,29,30,31"</formula1>
    </dataValidation>
    <dataValidation type="list" allowBlank="1" showInputMessage="1" showErrorMessage="1" sqref="O16 M20 C16 A16 K20 I20 I18 G20 E20 C20 A20 A18 C18 E18 G18 K16 E12 G12 M22 L12 A22 E22 I12 O12 I22" xr:uid="{00000000-0002-0000-0000-000004000000}">
      <formula1>"□,☑"</formula1>
    </dataValidation>
    <dataValidation type="list" allowBlank="1" showInputMessage="1" showErrorMessage="1" sqref="A14" xr:uid="{00000000-0002-0000-0000-000005000000}">
      <formula1>"有,申請中"</formula1>
    </dataValidation>
    <dataValidation type="list" showInputMessage="1" showErrorMessage="1" sqref="I7" xr:uid="{00000000-0002-0000-0000-000006000000}">
      <formula1>"   ,1980,1981,1982,1983,1984,1985,1986,1987,1988,1989,1990,1991,1992,1993,1994,1995,1996,1997,1998,1999,2000,2001,2002,2003,2004,2005"</formula1>
    </dataValidation>
    <dataValidation type="list" allowBlank="1" showInputMessage="1" showErrorMessage="1" sqref="A9:D9" xr:uid="{00000000-0002-0000-0000-000007000000}">
      <formula1>"中華人民共和国,ミャンマー,ベトナム"</formula1>
    </dataValidation>
    <dataValidation type="list" allowBlank="1" showInputMessage="1" showErrorMessage="1" sqref="O9" xr:uid="{00000000-0002-0000-0000-000008000000}">
      <formula1>"既婚Married,未婚Single"</formula1>
    </dataValidation>
    <dataValidation type="list" allowBlank="1" showInputMessage="1" showErrorMessage="1" sqref="O7:P7" xr:uid="{00000000-0002-0000-0000-000009000000}">
      <formula1>"男Male,女Female"</formula1>
    </dataValidation>
    <dataValidation type="list" allowBlank="1" showInputMessage="1" showErrorMessage="1" sqref="I9:N9" xr:uid="{00000000-0002-0000-0000-00000A000000}">
      <formula1>"学生,無職,会社員,会社経営者"</formula1>
    </dataValidation>
    <dataValidation type="list" showInputMessage="1" showErrorMessage="1" sqref="J24" xr:uid="{00000000-0002-0000-0000-00000B000000}">
      <formula1>"2019,2020,2021,2022,2023,2024,2025,2026,2027,2028,2029,2030,2031,2032,2033,2034,2035"</formula1>
    </dataValidation>
    <dataValidation type="list" allowBlank="1" showInputMessage="1" showErrorMessage="1" sqref="E16:F16" xr:uid="{00000000-0002-0000-0000-00000C000000}">
      <formula1>"0,1,2,3,4,5,6,7,8,9,10"</formula1>
    </dataValidation>
  </dataValidations>
  <pageMargins left="0.31496062992125984" right="0.23622047244094491" top="0.59055118110236227" bottom="0.35433070866141736" header="0.31496062992125984" footer="0.31496062992125984"/>
  <pageSetup paperSize="9" scale="77" orientation="portrait" horizontalDpi="300" verticalDpi="300" r:id="rId1"/>
  <headerFooter>
    <oddHeader>&amp;R&amp;G</oddHeader>
    <oddFooter xml:space="preserve">&amp;R&amp;"-,太字"&amp;10注：タイプまたは楷書で日本語または英語で記入すること。Note:Type or print either in Japanese or English.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AA42"/>
  <sheetViews>
    <sheetView view="pageBreakPreview" zoomScaleSheetLayoutView="100" workbookViewId="0">
      <selection activeCell="O7" sqref="O7:V7"/>
    </sheetView>
  </sheetViews>
  <sheetFormatPr defaultColWidth="8.875" defaultRowHeight="18.75"/>
  <cols>
    <col min="1" max="1" width="3.5" style="70" bestFit="1" customWidth="1"/>
    <col min="2" max="8" width="3.625" style="70" customWidth="1"/>
    <col min="9" max="9" width="6.5" style="70" customWidth="1"/>
    <col min="10" max="10" width="3.375" style="70" bestFit="1" customWidth="1"/>
    <col min="11" max="11" width="4.5" style="70" bestFit="1" customWidth="1"/>
    <col min="12" max="12" width="3.375" style="70" bestFit="1" customWidth="1"/>
    <col min="13" max="13" width="4.5" style="70" bestFit="1" customWidth="1"/>
    <col min="14" max="14" width="3.375" style="70" bestFit="1" customWidth="1"/>
    <col min="15" max="15" width="4.125" style="70" customWidth="1"/>
    <col min="16" max="16" width="3.625" style="70" customWidth="1"/>
    <col min="17" max="17" width="1.125" style="70" customWidth="1"/>
    <col min="18" max="18" width="3.625" style="70" customWidth="1"/>
    <col min="19" max="19" width="2.875" style="70" bestFit="1" customWidth="1"/>
    <col min="20" max="20" width="2.625" style="70" customWidth="1"/>
    <col min="21" max="21" width="4" style="70" bestFit="1" customWidth="1"/>
    <col min="22" max="22" width="2.625" style="70" customWidth="1"/>
    <col min="23" max="23" width="3.625" style="70" customWidth="1"/>
    <col min="24" max="24" width="6.25" style="70" bestFit="1" customWidth="1"/>
    <col min="25" max="25" width="2.625" style="70" customWidth="1"/>
    <col min="26" max="26" width="4" style="70" bestFit="1" customWidth="1"/>
    <col min="27" max="27" width="2.625" style="70" customWidth="1"/>
    <col min="28" max="16384" width="8.875" style="70"/>
  </cols>
  <sheetData>
    <row r="1" spans="1:27" ht="28.5" customHeight="1">
      <c r="A1" s="202" t="s">
        <v>1</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row>
    <row r="3" spans="1:27" ht="21.95" customHeight="1">
      <c r="A3" s="70">
        <v>1</v>
      </c>
      <c r="B3" s="185" t="s">
        <v>71</v>
      </c>
      <c r="C3" s="185"/>
      <c r="D3" s="185"/>
      <c r="E3" s="185"/>
      <c r="F3" s="187" t="str">
        <f>IF(JICEA①入学願書!A9="","",JICEA①入学願書!A9)</f>
        <v/>
      </c>
      <c r="G3" s="187"/>
      <c r="H3" s="187"/>
      <c r="I3" s="187"/>
      <c r="J3" s="187"/>
      <c r="K3" s="187"/>
      <c r="L3" s="187"/>
      <c r="M3" s="187"/>
      <c r="N3" s="187"/>
      <c r="O3" s="70">
        <v>2</v>
      </c>
      <c r="P3" s="186" t="s">
        <v>2</v>
      </c>
      <c r="Q3" s="186"/>
      <c r="R3" s="186"/>
      <c r="S3" s="187" t="str">
        <f>IF(JICEA①入学願書!E9="","",JICEA①入学願書!E9)</f>
        <v/>
      </c>
      <c r="T3" s="187"/>
      <c r="U3" s="187"/>
      <c r="V3" s="187"/>
      <c r="W3" s="187"/>
      <c r="X3" s="187"/>
      <c r="Y3" s="187"/>
      <c r="Z3" s="187"/>
      <c r="AA3" s="187"/>
    </row>
    <row r="4" spans="1:27" ht="21.95" customHeight="1">
      <c r="A4" s="70">
        <v>3</v>
      </c>
      <c r="B4" s="185" t="s">
        <v>72</v>
      </c>
      <c r="C4" s="185"/>
      <c r="D4" s="185"/>
      <c r="E4" s="185"/>
      <c r="F4" s="187" t="str">
        <f>IF(JICEA①入学願書!A7="","",JICEA①入学願書!A7)</f>
        <v/>
      </c>
      <c r="G4" s="187"/>
      <c r="H4" s="187"/>
      <c r="I4" s="187"/>
      <c r="J4" s="187"/>
      <c r="K4" s="187"/>
      <c r="L4" s="187"/>
      <c r="M4" s="187"/>
      <c r="N4" s="187"/>
      <c r="O4" s="71"/>
      <c r="P4" s="187" t="str">
        <f>IF(JICEA①入学願書!E7="","",JICEA①入学願書!E7)</f>
        <v/>
      </c>
      <c r="Q4" s="187"/>
      <c r="R4" s="187"/>
      <c r="S4" s="187"/>
      <c r="T4" s="187"/>
      <c r="U4" s="187"/>
      <c r="V4" s="187"/>
      <c r="W4" s="187"/>
      <c r="X4" s="187"/>
      <c r="Y4" s="187"/>
      <c r="Z4" s="187"/>
      <c r="AA4" s="187"/>
    </row>
    <row r="5" spans="1:27" ht="21.95" customHeight="1">
      <c r="A5" s="70">
        <v>4</v>
      </c>
      <c r="B5" s="185" t="s">
        <v>73</v>
      </c>
      <c r="C5" s="185"/>
      <c r="D5" s="185"/>
      <c r="E5" s="185"/>
      <c r="F5" s="71"/>
      <c r="G5" s="72" t="str">
        <f>IF(JICEA①入学願書!O7="","□",IF(JICEA①入学願書!O7="男Male","☑","□"))</f>
        <v>□</v>
      </c>
      <c r="H5" s="188" t="s">
        <v>44</v>
      </c>
      <c r="I5" s="188"/>
      <c r="K5" s="72" t="str">
        <f>IF(JICEA①入学願書!O7="","□",IF(JICEA①入学願書!O7="女Female","☑","□"))</f>
        <v>□</v>
      </c>
      <c r="L5" s="188" t="s">
        <v>46</v>
      </c>
      <c r="M5" s="188"/>
      <c r="N5" s="188"/>
      <c r="O5" s="70">
        <v>5</v>
      </c>
      <c r="P5" s="186" t="s">
        <v>39</v>
      </c>
      <c r="Q5" s="186"/>
      <c r="R5" s="186"/>
      <c r="S5" s="187" t="str">
        <f>IF(JICEA①入学願書!I7="","",JICEA①入学願書!I7)</f>
        <v/>
      </c>
      <c r="T5" s="187"/>
      <c r="U5" s="71" t="s">
        <v>41</v>
      </c>
      <c r="V5" s="187" t="str">
        <f>IF(JICEA①入学願書!K7="","",JICEA①入学願書!K7)</f>
        <v/>
      </c>
      <c r="W5" s="187"/>
      <c r="X5" s="71" t="s">
        <v>42</v>
      </c>
      <c r="Y5" s="187" t="str">
        <f>IF(JICEA①入学願書!M7="","",JICEA①入学願書!M7)</f>
        <v/>
      </c>
      <c r="Z5" s="187"/>
      <c r="AA5" s="71" t="s">
        <v>43</v>
      </c>
    </row>
    <row r="6" spans="1:27" ht="21.95" customHeight="1">
      <c r="A6" s="70">
        <v>6</v>
      </c>
      <c r="B6" s="196" t="s">
        <v>76</v>
      </c>
      <c r="C6" s="196"/>
      <c r="D6" s="196"/>
      <c r="E6" s="196"/>
      <c r="G6" s="72" t="str">
        <f>IF(JICEA①入学願書!O9="","□",IF(JICEA①入学願書!O9="既婚Married","☑","□"))</f>
        <v>□</v>
      </c>
      <c r="H6" s="188" t="s">
        <v>47</v>
      </c>
      <c r="I6" s="188"/>
      <c r="J6" s="188"/>
      <c r="K6" s="72" t="str">
        <f>IF(JICEA①入学願書!O9="","□",IF(JICEA①入学願書!O9="未婚Single","☑","□"))</f>
        <v>□</v>
      </c>
      <c r="L6" s="188" t="s">
        <v>45</v>
      </c>
      <c r="M6" s="188"/>
      <c r="N6" s="188"/>
      <c r="O6" s="70">
        <v>7</v>
      </c>
      <c r="P6" s="186" t="s">
        <v>40</v>
      </c>
      <c r="Q6" s="186"/>
      <c r="R6" s="186"/>
      <c r="S6" s="187" t="str">
        <f>IF(JICEA①入学願書!O11="","",JICEA①入学願書!O11)</f>
        <v/>
      </c>
      <c r="T6" s="187"/>
      <c r="U6" s="187"/>
      <c r="V6" s="187"/>
      <c r="W6" s="187"/>
      <c r="X6" s="187"/>
      <c r="Y6" s="187"/>
      <c r="Z6" s="187"/>
      <c r="AA6" s="187"/>
    </row>
    <row r="7" spans="1:27" ht="21.95" customHeight="1">
      <c r="A7" s="70">
        <v>8</v>
      </c>
      <c r="B7" s="196" t="s">
        <v>77</v>
      </c>
      <c r="C7" s="196"/>
      <c r="D7" s="196"/>
      <c r="E7" s="196"/>
      <c r="G7" s="72" t="str">
        <f>IF(JICEA①入学願書!O9="","□",IF(JICEA①入学願書!O9="未婚Single","☑","□"))</f>
        <v>□</v>
      </c>
      <c r="H7" s="188" t="s">
        <v>167</v>
      </c>
      <c r="I7" s="188"/>
      <c r="J7" s="188"/>
      <c r="K7" s="72" t="str">
        <f>IF(JICEA①入学願書!O9="","□",IF(JICEA①入学願書!O9="既婚Married","☑","□"))</f>
        <v>□</v>
      </c>
      <c r="L7" s="188" t="s">
        <v>166</v>
      </c>
      <c r="M7" s="188"/>
      <c r="N7" s="188"/>
      <c r="O7" s="198"/>
      <c r="P7" s="199"/>
      <c r="Q7" s="199"/>
      <c r="R7" s="199"/>
      <c r="S7" s="199"/>
      <c r="T7" s="199"/>
      <c r="U7" s="199"/>
      <c r="V7" s="199"/>
    </row>
    <row r="8" spans="1:27" ht="21.95" customHeight="1">
      <c r="A8" s="70">
        <v>9</v>
      </c>
      <c r="B8" s="196" t="s">
        <v>74</v>
      </c>
      <c r="C8" s="196"/>
      <c r="D8" s="196"/>
      <c r="E8" s="196"/>
      <c r="F8" s="187" t="str">
        <f>IF(JICEA①入学願書!A11="","",JICEA①入学願書!A11)</f>
        <v/>
      </c>
      <c r="G8" s="187"/>
      <c r="H8" s="187"/>
      <c r="I8" s="187"/>
      <c r="J8" s="187"/>
      <c r="K8" s="187"/>
      <c r="L8" s="187"/>
      <c r="M8" s="187"/>
      <c r="N8" s="187"/>
      <c r="O8" s="187"/>
      <c r="P8" s="187"/>
      <c r="Q8" s="187"/>
      <c r="R8" s="187"/>
      <c r="S8" s="187"/>
      <c r="T8" s="187"/>
      <c r="U8" s="187"/>
      <c r="V8" s="187"/>
      <c r="W8" s="187"/>
      <c r="X8" s="187"/>
      <c r="Y8" s="187"/>
      <c r="Z8" s="187"/>
      <c r="AA8" s="187"/>
    </row>
    <row r="9" spans="1:27" ht="21.95" customHeight="1">
      <c r="A9" s="70">
        <v>10</v>
      </c>
      <c r="B9" s="196" t="s">
        <v>75</v>
      </c>
      <c r="C9" s="196"/>
      <c r="D9" s="196"/>
      <c r="E9" s="196"/>
      <c r="F9" s="187" t="str">
        <f>IF(JICEA①入学願書!I11="","",JICEA①入学願書!I11)</f>
        <v/>
      </c>
      <c r="G9" s="187"/>
      <c r="H9" s="187"/>
      <c r="I9" s="187"/>
      <c r="J9" s="187"/>
      <c r="K9" s="187"/>
      <c r="L9" s="187"/>
      <c r="M9" s="187"/>
      <c r="N9" s="187"/>
      <c r="O9" s="187"/>
      <c r="P9" s="187"/>
      <c r="Q9" s="187"/>
      <c r="R9" s="187"/>
      <c r="S9" s="187"/>
      <c r="T9" s="187"/>
      <c r="U9" s="187"/>
      <c r="V9" s="187"/>
      <c r="W9" s="187"/>
      <c r="X9" s="187"/>
      <c r="Y9" s="187"/>
      <c r="Z9" s="187"/>
      <c r="AA9" s="187"/>
    </row>
    <row r="10" spans="1:27" ht="21.95" customHeight="1">
      <c r="A10" s="70">
        <v>11</v>
      </c>
      <c r="B10" s="188" t="s">
        <v>48</v>
      </c>
      <c r="C10" s="188"/>
      <c r="D10" s="188"/>
      <c r="E10" s="188"/>
      <c r="F10" s="188"/>
      <c r="G10" s="188"/>
      <c r="H10" s="188"/>
      <c r="I10" s="188"/>
      <c r="J10" s="188"/>
      <c r="K10" s="188"/>
      <c r="L10" s="188"/>
      <c r="M10" s="188"/>
      <c r="N10" s="188"/>
      <c r="O10" s="188"/>
      <c r="P10" s="188"/>
      <c r="Q10" s="188"/>
      <c r="R10" s="188"/>
      <c r="S10" s="188"/>
      <c r="T10" s="188"/>
      <c r="U10" s="188"/>
      <c r="V10" s="188"/>
      <c r="W10" s="188"/>
      <c r="X10" s="188"/>
      <c r="Y10" s="188"/>
      <c r="Z10" s="188"/>
      <c r="AA10" s="188"/>
    </row>
    <row r="11" spans="1:27" s="73" customFormat="1" ht="21.95" customHeight="1">
      <c r="C11" s="197" t="s">
        <v>54</v>
      </c>
      <c r="D11" s="197"/>
      <c r="E11" s="197"/>
      <c r="F11" s="197"/>
      <c r="G11" s="197"/>
      <c r="H11" s="197"/>
      <c r="I11" s="197"/>
      <c r="J11" s="197" t="s">
        <v>56</v>
      </c>
      <c r="K11" s="197"/>
      <c r="L11" s="197"/>
      <c r="M11" s="197"/>
      <c r="N11" s="197"/>
      <c r="O11" s="197"/>
      <c r="P11" s="197"/>
      <c r="Q11" s="197"/>
      <c r="R11" s="197"/>
      <c r="S11" s="206" t="s">
        <v>67</v>
      </c>
      <c r="T11" s="206"/>
      <c r="U11" s="206"/>
      <c r="V11" s="206"/>
      <c r="W11" s="74"/>
      <c r="X11" s="206" t="s">
        <v>68</v>
      </c>
      <c r="Y11" s="206"/>
      <c r="Z11" s="206"/>
      <c r="AA11" s="206"/>
    </row>
    <row r="12" spans="1:27" ht="21.95" customHeight="1">
      <c r="B12" s="73" t="s">
        <v>49</v>
      </c>
      <c r="C12" s="193"/>
      <c r="D12" s="194"/>
      <c r="E12" s="194"/>
      <c r="F12" s="194"/>
      <c r="G12" s="194"/>
      <c r="H12" s="195"/>
      <c r="I12" s="193"/>
      <c r="J12" s="194"/>
      <c r="K12" s="194"/>
      <c r="L12" s="194"/>
      <c r="M12" s="194"/>
      <c r="N12" s="194"/>
      <c r="O12" s="194"/>
      <c r="P12" s="194"/>
      <c r="Q12" s="195"/>
      <c r="R12" s="200"/>
      <c r="S12" s="201"/>
      <c r="T12" s="75" t="s">
        <v>41</v>
      </c>
      <c r="U12" s="88"/>
      <c r="V12" s="75" t="s">
        <v>42</v>
      </c>
      <c r="W12" s="76" t="s">
        <v>55</v>
      </c>
      <c r="X12" s="88"/>
      <c r="Y12" s="75" t="s">
        <v>41</v>
      </c>
      <c r="Z12" s="88"/>
      <c r="AA12" s="77" t="s">
        <v>42</v>
      </c>
    </row>
    <row r="13" spans="1:27" ht="21.95" customHeight="1">
      <c r="B13" s="73" t="s">
        <v>50</v>
      </c>
      <c r="C13" s="193"/>
      <c r="D13" s="194"/>
      <c r="E13" s="194"/>
      <c r="F13" s="194"/>
      <c r="G13" s="194"/>
      <c r="H13" s="195"/>
      <c r="I13" s="193"/>
      <c r="J13" s="194"/>
      <c r="K13" s="194"/>
      <c r="L13" s="194"/>
      <c r="M13" s="194"/>
      <c r="N13" s="194"/>
      <c r="O13" s="194"/>
      <c r="P13" s="194"/>
      <c r="Q13" s="195"/>
      <c r="R13" s="200"/>
      <c r="S13" s="201"/>
      <c r="T13" s="75" t="s">
        <v>41</v>
      </c>
      <c r="U13" s="88"/>
      <c r="V13" s="75" t="s">
        <v>42</v>
      </c>
      <c r="W13" s="76" t="s">
        <v>55</v>
      </c>
      <c r="X13" s="88"/>
      <c r="Y13" s="75" t="s">
        <v>41</v>
      </c>
      <c r="Z13" s="88"/>
      <c r="AA13" s="77" t="s">
        <v>42</v>
      </c>
    </row>
    <row r="14" spans="1:27" ht="21.95" customHeight="1">
      <c r="B14" s="73" t="s">
        <v>51</v>
      </c>
      <c r="C14" s="193"/>
      <c r="D14" s="194"/>
      <c r="E14" s="194"/>
      <c r="F14" s="194"/>
      <c r="G14" s="194"/>
      <c r="H14" s="195"/>
      <c r="I14" s="193"/>
      <c r="J14" s="194"/>
      <c r="K14" s="194"/>
      <c r="L14" s="194"/>
      <c r="M14" s="194"/>
      <c r="N14" s="194"/>
      <c r="O14" s="194"/>
      <c r="P14" s="194"/>
      <c r="Q14" s="195"/>
      <c r="R14" s="200"/>
      <c r="S14" s="201"/>
      <c r="T14" s="75" t="s">
        <v>41</v>
      </c>
      <c r="U14" s="88"/>
      <c r="V14" s="75" t="s">
        <v>42</v>
      </c>
      <c r="W14" s="76" t="s">
        <v>55</v>
      </c>
      <c r="X14" s="88"/>
      <c r="Y14" s="75" t="s">
        <v>41</v>
      </c>
      <c r="Z14" s="88"/>
      <c r="AA14" s="77" t="s">
        <v>42</v>
      </c>
    </row>
    <row r="15" spans="1:27" ht="21.95" customHeight="1">
      <c r="B15" s="73" t="s">
        <v>52</v>
      </c>
      <c r="C15" s="193"/>
      <c r="D15" s="194"/>
      <c r="E15" s="194"/>
      <c r="F15" s="194"/>
      <c r="G15" s="194"/>
      <c r="H15" s="195"/>
      <c r="I15" s="193"/>
      <c r="J15" s="194"/>
      <c r="K15" s="194"/>
      <c r="L15" s="194"/>
      <c r="M15" s="194"/>
      <c r="N15" s="194"/>
      <c r="O15" s="194"/>
      <c r="P15" s="194"/>
      <c r="Q15" s="195"/>
      <c r="R15" s="200"/>
      <c r="S15" s="201"/>
      <c r="T15" s="75" t="s">
        <v>41</v>
      </c>
      <c r="U15" s="88"/>
      <c r="V15" s="75" t="s">
        <v>42</v>
      </c>
      <c r="W15" s="76" t="s">
        <v>55</v>
      </c>
      <c r="X15" s="88"/>
      <c r="Y15" s="75" t="s">
        <v>41</v>
      </c>
      <c r="Z15" s="88"/>
      <c r="AA15" s="77" t="s">
        <v>42</v>
      </c>
    </row>
    <row r="16" spans="1:27" ht="21.95" customHeight="1">
      <c r="B16" s="73" t="s">
        <v>53</v>
      </c>
      <c r="C16" s="193"/>
      <c r="D16" s="194"/>
      <c r="E16" s="194"/>
      <c r="F16" s="194"/>
      <c r="G16" s="194"/>
      <c r="H16" s="195"/>
      <c r="I16" s="193"/>
      <c r="J16" s="194"/>
      <c r="K16" s="194"/>
      <c r="L16" s="194"/>
      <c r="M16" s="194"/>
      <c r="N16" s="194"/>
      <c r="O16" s="194"/>
      <c r="P16" s="194"/>
      <c r="Q16" s="195"/>
      <c r="R16" s="200"/>
      <c r="S16" s="201"/>
      <c r="T16" s="75" t="s">
        <v>41</v>
      </c>
      <c r="U16" s="88"/>
      <c r="V16" s="75" t="s">
        <v>42</v>
      </c>
      <c r="W16" s="76" t="s">
        <v>55</v>
      </c>
      <c r="X16" s="88"/>
      <c r="Y16" s="75" t="s">
        <v>41</v>
      </c>
      <c r="Z16" s="88"/>
      <c r="AA16" s="77" t="s">
        <v>42</v>
      </c>
    </row>
    <row r="17" spans="1:27" ht="21.95" customHeight="1">
      <c r="A17" s="70">
        <v>12</v>
      </c>
      <c r="B17" s="190" t="s">
        <v>59</v>
      </c>
      <c r="C17" s="190"/>
      <c r="D17" s="190"/>
      <c r="E17" s="190"/>
      <c r="F17" s="190"/>
      <c r="G17" s="72" t="str">
        <f>IF(JICEA①入学願書!K16="","□",IF(JICEA①入学願書!K16="☑","☑","□"))</f>
        <v>□</v>
      </c>
      <c r="H17" s="191" t="s">
        <v>61</v>
      </c>
      <c r="I17" s="191"/>
      <c r="J17" s="191"/>
      <c r="K17" s="78" t="str">
        <f>IF(JICEA①入学願書!O16="","□",IF(JICEA①入学願書!O16="☑","☑","□"))</f>
        <v>□</v>
      </c>
      <c r="L17" s="191" t="s">
        <v>63</v>
      </c>
      <c r="M17" s="191"/>
      <c r="N17" s="191"/>
    </row>
    <row r="18" spans="1:27" s="73" customFormat="1" ht="21.95" customHeight="1">
      <c r="C18" s="197" t="s">
        <v>54</v>
      </c>
      <c r="D18" s="197"/>
      <c r="E18" s="197"/>
      <c r="F18" s="197"/>
      <c r="G18" s="197"/>
      <c r="H18" s="197"/>
      <c r="I18" s="197"/>
      <c r="J18" s="197" t="s">
        <v>56</v>
      </c>
      <c r="K18" s="197"/>
      <c r="L18" s="197"/>
      <c r="M18" s="197"/>
      <c r="N18" s="197"/>
      <c r="O18" s="197"/>
      <c r="P18" s="197"/>
      <c r="Q18" s="197"/>
      <c r="R18" s="197"/>
      <c r="S18" s="206" t="s">
        <v>67</v>
      </c>
      <c r="T18" s="206"/>
      <c r="U18" s="206"/>
      <c r="V18" s="206"/>
      <c r="W18" s="74"/>
      <c r="X18" s="206" t="s">
        <v>68</v>
      </c>
      <c r="Y18" s="206"/>
      <c r="Z18" s="206"/>
      <c r="AA18" s="206"/>
    </row>
    <row r="19" spans="1:27" ht="21.95" customHeight="1">
      <c r="B19" s="73" t="s">
        <v>49</v>
      </c>
      <c r="C19" s="193"/>
      <c r="D19" s="194"/>
      <c r="E19" s="194"/>
      <c r="F19" s="194"/>
      <c r="G19" s="194"/>
      <c r="H19" s="195"/>
      <c r="I19" s="193"/>
      <c r="J19" s="194"/>
      <c r="K19" s="194"/>
      <c r="L19" s="194"/>
      <c r="M19" s="194"/>
      <c r="N19" s="194"/>
      <c r="O19" s="194"/>
      <c r="P19" s="194"/>
      <c r="Q19" s="195"/>
      <c r="R19" s="200"/>
      <c r="S19" s="201"/>
      <c r="T19" s="75" t="s">
        <v>41</v>
      </c>
      <c r="U19" s="88"/>
      <c r="V19" s="75" t="s">
        <v>42</v>
      </c>
      <c r="W19" s="76" t="s">
        <v>55</v>
      </c>
      <c r="X19" s="88"/>
      <c r="Y19" s="75" t="s">
        <v>41</v>
      </c>
      <c r="Z19" s="88"/>
      <c r="AA19" s="77" t="s">
        <v>42</v>
      </c>
    </row>
    <row r="20" spans="1:27" ht="21.95" customHeight="1">
      <c r="B20" s="73" t="s">
        <v>50</v>
      </c>
      <c r="C20" s="193"/>
      <c r="D20" s="194"/>
      <c r="E20" s="194"/>
      <c r="F20" s="194"/>
      <c r="G20" s="194"/>
      <c r="H20" s="195"/>
      <c r="I20" s="193"/>
      <c r="J20" s="194"/>
      <c r="K20" s="194"/>
      <c r="L20" s="194"/>
      <c r="M20" s="194"/>
      <c r="N20" s="194"/>
      <c r="O20" s="194"/>
      <c r="P20" s="194"/>
      <c r="Q20" s="195"/>
      <c r="R20" s="200"/>
      <c r="S20" s="201"/>
      <c r="T20" s="75" t="s">
        <v>41</v>
      </c>
      <c r="U20" s="88"/>
      <c r="V20" s="75" t="s">
        <v>42</v>
      </c>
      <c r="W20" s="76" t="s">
        <v>55</v>
      </c>
      <c r="X20" s="88"/>
      <c r="Y20" s="75" t="s">
        <v>41</v>
      </c>
      <c r="Z20" s="88"/>
      <c r="AA20" s="77" t="s">
        <v>42</v>
      </c>
    </row>
    <row r="21" spans="1:27" ht="21.95" customHeight="1">
      <c r="A21" s="70">
        <v>13</v>
      </c>
      <c r="B21" s="190" t="s">
        <v>64</v>
      </c>
      <c r="C21" s="190"/>
      <c r="D21" s="190"/>
      <c r="E21" s="190"/>
      <c r="F21" s="190"/>
      <c r="G21" s="85" t="s">
        <v>7</v>
      </c>
      <c r="H21" s="191" t="s">
        <v>61</v>
      </c>
      <c r="I21" s="191"/>
      <c r="J21" s="191"/>
      <c r="K21" s="86" t="s">
        <v>7</v>
      </c>
      <c r="L21" s="191" t="s">
        <v>63</v>
      </c>
      <c r="M21" s="191"/>
      <c r="N21" s="191"/>
    </row>
    <row r="22" spans="1:27" s="73" customFormat="1" ht="21.95" customHeight="1">
      <c r="C22" s="197" t="s">
        <v>66</v>
      </c>
      <c r="D22" s="197"/>
      <c r="E22" s="197"/>
      <c r="F22" s="197"/>
      <c r="G22" s="197"/>
      <c r="H22" s="197"/>
      <c r="I22" s="197"/>
      <c r="J22" s="197" t="s">
        <v>56</v>
      </c>
      <c r="K22" s="197"/>
      <c r="L22" s="197"/>
      <c r="M22" s="197"/>
      <c r="N22" s="197"/>
      <c r="O22" s="197"/>
      <c r="P22" s="197"/>
      <c r="Q22" s="197"/>
      <c r="R22" s="197"/>
      <c r="S22" s="206" t="s">
        <v>69</v>
      </c>
      <c r="T22" s="206"/>
      <c r="U22" s="206"/>
      <c r="V22" s="206"/>
      <c r="W22" s="74"/>
      <c r="X22" s="206" t="s">
        <v>70</v>
      </c>
      <c r="Y22" s="206"/>
      <c r="Z22" s="206"/>
      <c r="AA22" s="206"/>
    </row>
    <row r="23" spans="1:27" ht="21.95" customHeight="1">
      <c r="B23" s="73" t="s">
        <v>49</v>
      </c>
      <c r="C23" s="193"/>
      <c r="D23" s="194"/>
      <c r="E23" s="194"/>
      <c r="F23" s="194"/>
      <c r="G23" s="194"/>
      <c r="H23" s="195"/>
      <c r="I23" s="193"/>
      <c r="J23" s="194"/>
      <c r="K23" s="194"/>
      <c r="L23" s="194"/>
      <c r="M23" s="194"/>
      <c r="N23" s="194"/>
      <c r="O23" s="194"/>
      <c r="P23" s="194"/>
      <c r="Q23" s="195"/>
      <c r="R23" s="200"/>
      <c r="S23" s="201"/>
      <c r="T23" s="75" t="s">
        <v>41</v>
      </c>
      <c r="U23" s="88"/>
      <c r="V23" s="75" t="s">
        <v>42</v>
      </c>
      <c r="W23" s="76" t="s">
        <v>55</v>
      </c>
      <c r="X23" s="88"/>
      <c r="Y23" s="75" t="s">
        <v>41</v>
      </c>
      <c r="Z23" s="88"/>
      <c r="AA23" s="77" t="s">
        <v>42</v>
      </c>
    </row>
    <row r="24" spans="1:27" ht="21.95" customHeight="1">
      <c r="B24" s="73" t="s">
        <v>50</v>
      </c>
      <c r="C24" s="193"/>
      <c r="D24" s="194"/>
      <c r="E24" s="194"/>
      <c r="F24" s="194"/>
      <c r="G24" s="194"/>
      <c r="H24" s="195"/>
      <c r="I24" s="193"/>
      <c r="J24" s="194"/>
      <c r="K24" s="194"/>
      <c r="L24" s="194"/>
      <c r="M24" s="194"/>
      <c r="N24" s="194"/>
      <c r="O24" s="194"/>
      <c r="P24" s="194"/>
      <c r="Q24" s="195"/>
      <c r="R24" s="200"/>
      <c r="S24" s="201"/>
      <c r="T24" s="75" t="s">
        <v>41</v>
      </c>
      <c r="U24" s="88"/>
      <c r="V24" s="75" t="s">
        <v>25</v>
      </c>
      <c r="W24" s="76" t="s">
        <v>55</v>
      </c>
      <c r="X24" s="88"/>
      <c r="Y24" s="75" t="s">
        <v>41</v>
      </c>
      <c r="Z24" s="88"/>
      <c r="AA24" s="77" t="s">
        <v>25</v>
      </c>
    </row>
    <row r="25" spans="1:27" ht="21.95" customHeight="1">
      <c r="B25" s="73" t="s">
        <v>108</v>
      </c>
      <c r="C25" s="193"/>
      <c r="D25" s="194"/>
      <c r="E25" s="194"/>
      <c r="F25" s="194"/>
      <c r="G25" s="194"/>
      <c r="H25" s="195"/>
      <c r="I25" s="193"/>
      <c r="J25" s="194"/>
      <c r="K25" s="194"/>
      <c r="L25" s="194"/>
      <c r="M25" s="194"/>
      <c r="N25" s="194"/>
      <c r="O25" s="194"/>
      <c r="P25" s="194"/>
      <c r="Q25" s="195"/>
      <c r="R25" s="200"/>
      <c r="S25" s="201"/>
      <c r="T25" s="75" t="s">
        <v>41</v>
      </c>
      <c r="U25" s="88"/>
      <c r="V25" s="75" t="s">
        <v>42</v>
      </c>
      <c r="W25" s="76" t="s">
        <v>55</v>
      </c>
      <c r="X25" s="88"/>
      <c r="Y25" s="75" t="s">
        <v>41</v>
      </c>
      <c r="Z25" s="88"/>
      <c r="AA25" s="77" t="s">
        <v>42</v>
      </c>
    </row>
    <row r="26" spans="1:27" ht="21.95" customHeight="1">
      <c r="A26" s="70">
        <v>14</v>
      </c>
      <c r="B26" s="190" t="s">
        <v>78</v>
      </c>
      <c r="C26" s="190"/>
      <c r="D26" s="190"/>
      <c r="E26" s="190"/>
      <c r="F26" s="190"/>
      <c r="G26" s="79"/>
      <c r="H26" s="79"/>
      <c r="I26" s="79"/>
      <c r="J26" s="79"/>
      <c r="K26" s="79"/>
      <c r="L26" s="79"/>
      <c r="M26" s="79"/>
      <c r="N26" s="79"/>
      <c r="O26" s="79"/>
      <c r="P26" s="79"/>
      <c r="Q26" s="79"/>
      <c r="R26" s="79"/>
      <c r="S26" s="79"/>
      <c r="T26" s="79"/>
      <c r="U26" s="79"/>
      <c r="V26" s="79"/>
      <c r="W26" s="79"/>
      <c r="X26" s="79"/>
      <c r="Y26" s="79"/>
      <c r="Z26" s="79"/>
      <c r="AA26" s="79"/>
    </row>
    <row r="27" spans="1:27" ht="21.95" customHeight="1">
      <c r="B27" s="189" t="s">
        <v>38</v>
      </c>
      <c r="C27" s="189"/>
      <c r="D27" s="189"/>
      <c r="E27" s="189"/>
      <c r="F27" s="189"/>
      <c r="G27" s="189" t="s">
        <v>79</v>
      </c>
      <c r="H27" s="189"/>
      <c r="I27" s="203" t="s">
        <v>80</v>
      </c>
      <c r="J27" s="204"/>
      <c r="K27" s="204"/>
      <c r="L27" s="204"/>
      <c r="M27" s="204"/>
      <c r="N27" s="205"/>
      <c r="O27" s="189" t="s">
        <v>82</v>
      </c>
      <c r="P27" s="189"/>
      <c r="Q27" s="189"/>
      <c r="R27" s="189" t="s">
        <v>83</v>
      </c>
      <c r="S27" s="189"/>
      <c r="T27" s="189"/>
      <c r="U27" s="189"/>
      <c r="V27" s="189"/>
      <c r="W27" s="189"/>
      <c r="X27" s="189"/>
      <c r="Y27" s="189"/>
      <c r="Z27" s="189"/>
      <c r="AA27" s="189"/>
    </row>
    <row r="28" spans="1:27" ht="21.95" customHeight="1">
      <c r="B28" s="192"/>
      <c r="C28" s="192"/>
      <c r="D28" s="192"/>
      <c r="E28" s="192"/>
      <c r="F28" s="192"/>
      <c r="G28" s="192"/>
      <c r="H28" s="192"/>
      <c r="I28" s="87"/>
      <c r="J28" s="75" t="s">
        <v>81</v>
      </c>
      <c r="K28" s="88"/>
      <c r="L28" s="75" t="s">
        <v>42</v>
      </c>
      <c r="M28" s="88"/>
      <c r="N28" s="77" t="s">
        <v>43</v>
      </c>
      <c r="O28" s="192"/>
      <c r="P28" s="192"/>
      <c r="Q28" s="192"/>
      <c r="R28" s="207"/>
      <c r="S28" s="207"/>
      <c r="T28" s="207"/>
      <c r="U28" s="207"/>
      <c r="V28" s="207"/>
      <c r="W28" s="207"/>
      <c r="X28" s="207"/>
      <c r="Y28" s="207"/>
      <c r="Z28" s="207"/>
      <c r="AA28" s="207"/>
    </row>
    <row r="29" spans="1:27" ht="21.95" customHeight="1">
      <c r="B29" s="192"/>
      <c r="C29" s="192"/>
      <c r="D29" s="192"/>
      <c r="E29" s="192"/>
      <c r="F29" s="192"/>
      <c r="G29" s="192"/>
      <c r="H29" s="192"/>
      <c r="I29" s="87"/>
      <c r="J29" s="75" t="s">
        <v>81</v>
      </c>
      <c r="K29" s="88"/>
      <c r="L29" s="75" t="s">
        <v>42</v>
      </c>
      <c r="M29" s="88"/>
      <c r="N29" s="77" t="s">
        <v>43</v>
      </c>
      <c r="O29" s="192"/>
      <c r="P29" s="192"/>
      <c r="Q29" s="192"/>
      <c r="R29" s="207"/>
      <c r="S29" s="207"/>
      <c r="T29" s="207"/>
      <c r="U29" s="207"/>
      <c r="V29" s="207"/>
      <c r="W29" s="207"/>
      <c r="X29" s="207"/>
      <c r="Y29" s="207"/>
      <c r="Z29" s="207"/>
      <c r="AA29" s="207"/>
    </row>
    <row r="30" spans="1:27" ht="21.95" customHeight="1">
      <c r="B30" s="192"/>
      <c r="C30" s="192"/>
      <c r="D30" s="192"/>
      <c r="E30" s="192"/>
      <c r="F30" s="192"/>
      <c r="G30" s="192"/>
      <c r="H30" s="192"/>
      <c r="I30" s="87"/>
      <c r="J30" s="75" t="s">
        <v>81</v>
      </c>
      <c r="K30" s="88"/>
      <c r="L30" s="75" t="s">
        <v>42</v>
      </c>
      <c r="M30" s="88"/>
      <c r="N30" s="77" t="s">
        <v>43</v>
      </c>
      <c r="O30" s="192"/>
      <c r="P30" s="192"/>
      <c r="Q30" s="192"/>
      <c r="R30" s="207"/>
      <c r="S30" s="207"/>
      <c r="T30" s="207"/>
      <c r="U30" s="207"/>
      <c r="V30" s="207"/>
      <c r="W30" s="207"/>
      <c r="X30" s="207"/>
      <c r="Y30" s="207"/>
      <c r="Z30" s="207"/>
      <c r="AA30" s="207"/>
    </row>
    <row r="31" spans="1:27" ht="21.95" customHeight="1">
      <c r="B31" s="192"/>
      <c r="C31" s="192"/>
      <c r="D31" s="192"/>
      <c r="E31" s="192"/>
      <c r="F31" s="192"/>
      <c r="G31" s="192"/>
      <c r="H31" s="192"/>
      <c r="I31" s="87"/>
      <c r="J31" s="75" t="s">
        <v>81</v>
      </c>
      <c r="K31" s="88"/>
      <c r="L31" s="75" t="s">
        <v>42</v>
      </c>
      <c r="M31" s="88"/>
      <c r="N31" s="77" t="s">
        <v>43</v>
      </c>
      <c r="O31" s="192"/>
      <c r="P31" s="192"/>
      <c r="Q31" s="192"/>
      <c r="R31" s="207"/>
      <c r="S31" s="207"/>
      <c r="T31" s="207"/>
      <c r="U31" s="207"/>
      <c r="V31" s="207"/>
      <c r="W31" s="207"/>
      <c r="X31" s="207"/>
      <c r="Y31" s="207"/>
      <c r="Z31" s="207"/>
      <c r="AA31" s="207"/>
    </row>
    <row r="32" spans="1:27" s="71" customFormat="1" ht="21.95" customHeight="1">
      <c r="A32" s="71">
        <v>15</v>
      </c>
      <c r="B32" s="191" t="s">
        <v>84</v>
      </c>
      <c r="C32" s="191"/>
      <c r="D32" s="191"/>
      <c r="E32" s="191"/>
      <c r="F32" s="191"/>
      <c r="G32" s="83" t="str">
        <f>IF(JICEA①入学願書!A16="","□",IF(JICEA①入学願書!A16="☑","☑","□"))</f>
        <v>□</v>
      </c>
      <c r="H32" s="191" t="s">
        <v>61</v>
      </c>
      <c r="I32" s="191"/>
      <c r="J32" s="191"/>
      <c r="K32" s="83" t="str">
        <f>IF(JICEA①入学願書!C16="","□",IF(JICEA①入学願書!C16="☑","☑","□"))</f>
        <v>□</v>
      </c>
      <c r="L32" s="191" t="s">
        <v>63</v>
      </c>
      <c r="M32" s="191"/>
      <c r="N32" s="191"/>
      <c r="P32" s="208" t="s">
        <v>86</v>
      </c>
      <c r="Q32" s="208"/>
      <c r="R32" s="208"/>
      <c r="S32" s="84" t="str">
        <f>IF(JICEA①入学願書!E16="","",JICEA①入学願書!E16)</f>
        <v/>
      </c>
      <c r="T32" s="208" t="s">
        <v>162</v>
      </c>
      <c r="U32" s="208"/>
      <c r="V32" s="209"/>
      <c r="W32" s="209"/>
      <c r="X32" s="209"/>
      <c r="Y32" s="209"/>
      <c r="Z32" s="209"/>
      <c r="AA32" s="209"/>
    </row>
    <row r="33" spans="2:27" ht="21.95" customHeight="1">
      <c r="B33" s="80"/>
      <c r="C33" s="211" t="s">
        <v>89</v>
      </c>
      <c r="D33" s="211"/>
      <c r="E33" s="211"/>
      <c r="F33" s="211"/>
      <c r="G33" s="211"/>
      <c r="H33" s="211"/>
      <c r="I33" s="81"/>
      <c r="J33" s="211" t="s">
        <v>90</v>
      </c>
      <c r="K33" s="211"/>
      <c r="L33" s="211"/>
      <c r="M33" s="211"/>
      <c r="N33" s="211"/>
      <c r="O33" s="211"/>
      <c r="P33" s="211"/>
      <c r="Q33" s="82"/>
      <c r="R33" s="211" t="s">
        <v>91</v>
      </c>
      <c r="S33" s="206"/>
      <c r="T33" s="206"/>
      <c r="U33" s="206"/>
      <c r="V33" s="206"/>
      <c r="W33" s="206"/>
      <c r="X33" s="206"/>
      <c r="Y33" s="206"/>
      <c r="Z33" s="206"/>
      <c r="AA33" s="206"/>
    </row>
    <row r="34" spans="2:27" ht="21.95" customHeight="1">
      <c r="B34" s="70" t="s">
        <v>49</v>
      </c>
      <c r="C34" s="210"/>
      <c r="D34" s="210"/>
      <c r="E34" s="17" t="s">
        <v>81</v>
      </c>
      <c r="F34" s="89"/>
      <c r="G34" s="17" t="s">
        <v>42</v>
      </c>
      <c r="H34" s="89"/>
      <c r="I34" s="17" t="s">
        <v>88</v>
      </c>
      <c r="J34" s="210"/>
      <c r="K34" s="210"/>
      <c r="L34" s="17" t="s">
        <v>81</v>
      </c>
      <c r="M34" s="89"/>
      <c r="N34" s="17" t="s">
        <v>42</v>
      </c>
      <c r="O34" s="89"/>
      <c r="P34" s="17" t="s">
        <v>43</v>
      </c>
      <c r="Q34" s="13"/>
      <c r="R34" s="210"/>
      <c r="S34" s="210"/>
      <c r="T34" s="210"/>
      <c r="U34" s="210"/>
      <c r="V34" s="210"/>
      <c r="W34" s="210"/>
      <c r="X34" s="210"/>
      <c r="Y34" s="210"/>
      <c r="Z34" s="210"/>
      <c r="AA34" s="210"/>
    </row>
    <row r="35" spans="2:27" ht="21.95" customHeight="1">
      <c r="B35" s="70" t="s">
        <v>50</v>
      </c>
      <c r="C35" s="210"/>
      <c r="D35" s="210"/>
      <c r="E35" s="17" t="s">
        <v>81</v>
      </c>
      <c r="F35" s="88"/>
      <c r="G35" s="17" t="s">
        <v>42</v>
      </c>
      <c r="H35" s="88"/>
      <c r="I35" s="17" t="s">
        <v>88</v>
      </c>
      <c r="J35" s="210"/>
      <c r="K35" s="210"/>
      <c r="L35" s="17" t="s">
        <v>81</v>
      </c>
      <c r="M35" s="88"/>
      <c r="N35" s="17" t="s">
        <v>42</v>
      </c>
      <c r="O35" s="88"/>
      <c r="P35" s="17" t="s">
        <v>43</v>
      </c>
      <c r="Q35" s="13"/>
      <c r="R35" s="210"/>
      <c r="S35" s="210"/>
      <c r="T35" s="210"/>
      <c r="U35" s="210"/>
      <c r="V35" s="210"/>
      <c r="W35" s="210"/>
      <c r="X35" s="210"/>
      <c r="Y35" s="210"/>
      <c r="Z35" s="210"/>
      <c r="AA35" s="210"/>
    </row>
    <row r="36" spans="2:27" ht="21.95" customHeight="1">
      <c r="B36" s="70" t="s">
        <v>87</v>
      </c>
      <c r="C36" s="210"/>
      <c r="D36" s="210"/>
      <c r="E36" s="17" t="s">
        <v>81</v>
      </c>
      <c r="F36" s="88"/>
      <c r="G36" s="17" t="s">
        <v>42</v>
      </c>
      <c r="H36" s="88"/>
      <c r="I36" s="17" t="s">
        <v>88</v>
      </c>
      <c r="J36" s="210"/>
      <c r="K36" s="210"/>
      <c r="L36" s="17" t="s">
        <v>81</v>
      </c>
      <c r="M36" s="88"/>
      <c r="N36" s="17" t="s">
        <v>42</v>
      </c>
      <c r="O36" s="88"/>
      <c r="P36" s="17" t="s">
        <v>43</v>
      </c>
      <c r="Q36" s="13"/>
      <c r="R36" s="210"/>
      <c r="S36" s="210"/>
      <c r="T36" s="210"/>
      <c r="U36" s="210"/>
      <c r="V36" s="210"/>
      <c r="W36" s="210"/>
      <c r="X36" s="210"/>
      <c r="Y36" s="210"/>
      <c r="Z36" s="210"/>
      <c r="AA36" s="210"/>
    </row>
    <row r="37" spans="2:27" ht="20.100000000000001" customHeight="1"/>
    <row r="38" spans="2:27" ht="20.100000000000001" customHeight="1"/>
    <row r="39" spans="2:27" ht="20.100000000000001" customHeight="1"/>
    <row r="40" spans="2:27" ht="20.100000000000001" customHeight="1"/>
    <row r="41" spans="2:27" ht="20.100000000000001" customHeight="1"/>
    <row r="42" spans="2:27" ht="20.100000000000001" customHeight="1"/>
  </sheetData>
  <sheetProtection algorithmName="SHA-512" hashValue="NioT5Wh9F8F7b5EOeo5JUaaQdPBSlQlSQJZaAh39VeCKC3MMjB56McmQZKCP83+MfYCuC32WTkRBulwIafElPg==" saltValue="A0XUbSKwsOyPt91VQhqbOg==" spinCount="100000" sheet="1" objects="1" scenarios="1" selectLockedCells="1"/>
  <mergeCells count="116">
    <mergeCell ref="C34:D34"/>
    <mergeCell ref="J34:K34"/>
    <mergeCell ref="C33:H33"/>
    <mergeCell ref="J33:P33"/>
    <mergeCell ref="R33:AA33"/>
    <mergeCell ref="R34:AA34"/>
    <mergeCell ref="R35:AA35"/>
    <mergeCell ref="R36:AA36"/>
    <mergeCell ref="C35:D35"/>
    <mergeCell ref="J35:K35"/>
    <mergeCell ref="C36:D36"/>
    <mergeCell ref="J36:K36"/>
    <mergeCell ref="O31:Q31"/>
    <mergeCell ref="R28:AA28"/>
    <mergeCell ref="R29:AA29"/>
    <mergeCell ref="R30:AA30"/>
    <mergeCell ref="R31:AA31"/>
    <mergeCell ref="G28:H28"/>
    <mergeCell ref="G31:H31"/>
    <mergeCell ref="B32:F32"/>
    <mergeCell ref="H32:J32"/>
    <mergeCell ref="L32:N32"/>
    <mergeCell ref="P32:R32"/>
    <mergeCell ref="B31:F31"/>
    <mergeCell ref="O28:Q28"/>
    <mergeCell ref="O29:Q29"/>
    <mergeCell ref="O30:Q30"/>
    <mergeCell ref="G30:H30"/>
    <mergeCell ref="G29:H29"/>
    <mergeCell ref="B30:F30"/>
    <mergeCell ref="T32:AA32"/>
    <mergeCell ref="A1:AA1"/>
    <mergeCell ref="F3:N3"/>
    <mergeCell ref="B26:F26"/>
    <mergeCell ref="I27:N27"/>
    <mergeCell ref="O27:Q27"/>
    <mergeCell ref="R27:AA27"/>
    <mergeCell ref="S22:V22"/>
    <mergeCell ref="X22:AA22"/>
    <mergeCell ref="S18:V18"/>
    <mergeCell ref="X18:AA18"/>
    <mergeCell ref="S11:V11"/>
    <mergeCell ref="X11:AA11"/>
    <mergeCell ref="C22:I22"/>
    <mergeCell ref="J22:R22"/>
    <mergeCell ref="H17:J17"/>
    <mergeCell ref="L17:N17"/>
    <mergeCell ref="C18:I18"/>
    <mergeCell ref="J18:R18"/>
    <mergeCell ref="C16:H16"/>
    <mergeCell ref="I13:Q13"/>
    <mergeCell ref="I14:Q14"/>
    <mergeCell ref="I15:Q15"/>
    <mergeCell ref="I16:Q16"/>
    <mergeCell ref="R13:S13"/>
    <mergeCell ref="R14:S14"/>
    <mergeCell ref="R15:S15"/>
    <mergeCell ref="R16:S16"/>
    <mergeCell ref="R24:S24"/>
    <mergeCell ref="C25:H25"/>
    <mergeCell ref="I25:Q25"/>
    <mergeCell ref="R25:S25"/>
    <mergeCell ref="B9:E9"/>
    <mergeCell ref="F9:AA9"/>
    <mergeCell ref="C12:H12"/>
    <mergeCell ref="I12:Q12"/>
    <mergeCell ref="R12:S12"/>
    <mergeCell ref="B17:F17"/>
    <mergeCell ref="C13:H13"/>
    <mergeCell ref="C14:H14"/>
    <mergeCell ref="C15:H15"/>
    <mergeCell ref="C19:H19"/>
    <mergeCell ref="I19:Q19"/>
    <mergeCell ref="R19:S19"/>
    <mergeCell ref="C20:H20"/>
    <mergeCell ref="I20:Q20"/>
    <mergeCell ref="R20:S20"/>
    <mergeCell ref="R23:S23"/>
    <mergeCell ref="F8:AA8"/>
    <mergeCell ref="B6:E6"/>
    <mergeCell ref="B7:E7"/>
    <mergeCell ref="H7:J7"/>
    <mergeCell ref="B10:AA10"/>
    <mergeCell ref="C11:I11"/>
    <mergeCell ref="B8:E8"/>
    <mergeCell ref="S6:AA6"/>
    <mergeCell ref="P6:R6"/>
    <mergeCell ref="J11:R11"/>
    <mergeCell ref="L7:N7"/>
    <mergeCell ref="O7:V7"/>
    <mergeCell ref="B27:F27"/>
    <mergeCell ref="G27:H27"/>
    <mergeCell ref="B21:F21"/>
    <mergeCell ref="H21:J21"/>
    <mergeCell ref="L21:N21"/>
    <mergeCell ref="B28:F28"/>
    <mergeCell ref="B29:F29"/>
    <mergeCell ref="C24:H24"/>
    <mergeCell ref="I24:Q24"/>
    <mergeCell ref="C23:H23"/>
    <mergeCell ref="I23:Q23"/>
    <mergeCell ref="B4:E4"/>
    <mergeCell ref="P3:R3"/>
    <mergeCell ref="B3:E3"/>
    <mergeCell ref="P4:AA4"/>
    <mergeCell ref="H5:I5"/>
    <mergeCell ref="H6:J6"/>
    <mergeCell ref="L6:N6"/>
    <mergeCell ref="L5:N5"/>
    <mergeCell ref="F4:N4"/>
    <mergeCell ref="S3:AA3"/>
    <mergeCell ref="S5:T5"/>
    <mergeCell ref="V5:W5"/>
    <mergeCell ref="Y5:Z5"/>
    <mergeCell ref="P5:R5"/>
    <mergeCell ref="B5:E5"/>
  </mergeCells>
  <phoneticPr fontId="1"/>
  <dataValidations count="7">
    <dataValidation type="list" allowBlank="1" showInputMessage="1" showErrorMessage="1" sqref="G21 K21" xr:uid="{00000000-0002-0000-0100-000000000000}">
      <formula1>"☑,□"</formula1>
    </dataValidation>
    <dataValidation type="list" allowBlank="1" showInputMessage="1" showErrorMessage="1" sqref="K28:K31 F34:F36 M34:M36" xr:uid="{00000000-0002-0000-0100-000001000000}">
      <formula1>"1,2,3,4,5,6,7,8,9,10,11,12"</formula1>
    </dataValidation>
    <dataValidation type="list" allowBlank="1" showInputMessage="1" showErrorMessage="1" sqref="M28:M31 H34:H36 O34:O36" xr:uid="{00000000-0002-0000-0100-000002000000}">
      <formula1>"1,2,3,4,5,6,7,8,9,10,11,12,13,14,15,16,17,18,19,20,21,22,23,24,25,26,27,28,29,30,31"</formula1>
    </dataValidation>
    <dataValidation type="list" allowBlank="1" showInputMessage="1" showErrorMessage="1" sqref="G28:H31" xr:uid="{00000000-0002-0000-0100-000003000000}">
      <formula1>"父親,母親,祖父母,兄弟,姉妹"</formula1>
    </dataValidation>
    <dataValidation type="list" showInputMessage="1" showErrorMessage="1" sqref="C34:D36 J34:K36" xr:uid="{00000000-0002-0000-0100-000004000000}">
      <formula1>"2000,2001,2002,2003,2004,2005,2006,2007,2008,2009,2010,2011,2012,2013,2014,2015,2016,2017,2018,2019,2020,2021,2022,2023,2024"</formula1>
    </dataValidation>
    <dataValidation type="list" allowBlank="1" showInputMessage="1" showErrorMessage="1" sqref="R34:AA36" xr:uid="{00000000-0002-0000-0100-000005000000}">
      <formula1>"短期ビザ,留学ビザ,技能研修ビザ,家族ビザ,投資ビザ"</formula1>
    </dataValidation>
    <dataValidation type="list" showInputMessage="1" showErrorMessage="1" sqref="I28:I31" xr:uid="{00000000-0002-0000-0100-000006000000}">
      <formula1>"1957,1958,1959,1960,1961,1962,1963,1964,1965,1966,1967,1968,1969,1970,1971,1972,1973,1974,1975,1976,1977,1978,1979,1980,1981,1982,1983,1984,1985,1986,1987,1988,1989,1990,1991,1992,1993,1994,1995,1996,1997,1998,1999,2000,2001,2002,2003,2004,2005,2006,2007"</formula1>
    </dataValidation>
  </dataValidations>
  <printOptions horizontalCentered="1"/>
  <pageMargins left="0.31496062992125984" right="0.23622047244094491" top="1.2598425196850394" bottom="0.35433070866141736" header="0.31496062992125984" footer="0.31496062992125984"/>
  <pageSetup paperSize="9" scale="86" orientation="portrait"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T35"/>
  <sheetViews>
    <sheetView view="pageBreakPreview" zoomScaleSheetLayoutView="100" workbookViewId="0">
      <selection activeCell="G25" sqref="G25:T25"/>
    </sheetView>
  </sheetViews>
  <sheetFormatPr defaultColWidth="8.875" defaultRowHeight="18.75"/>
  <cols>
    <col min="1" max="1" width="3.5" bestFit="1" customWidth="1"/>
    <col min="2" max="8" width="3.625" customWidth="1"/>
    <col min="9" max="9" width="6.5" customWidth="1"/>
    <col min="10" max="10" width="3.375" bestFit="1" customWidth="1"/>
    <col min="11" max="11" width="4.5" bestFit="1" customWidth="1"/>
    <col min="12" max="12" width="3.375" bestFit="1" customWidth="1"/>
    <col min="13" max="13" width="4.5" bestFit="1" customWidth="1"/>
    <col min="14" max="14" width="3.375" bestFit="1" customWidth="1"/>
    <col min="15" max="15" width="8.625" customWidth="1"/>
    <col min="16" max="16" width="5.625" customWidth="1"/>
    <col min="17" max="17" width="8.625" customWidth="1"/>
    <col min="18" max="18" width="5.625" customWidth="1"/>
    <col min="19" max="19" width="8.625" customWidth="1"/>
    <col min="20" max="20" width="5.625" customWidth="1"/>
  </cols>
  <sheetData>
    <row r="1" spans="1:20" ht="72" customHeight="1">
      <c r="A1" s="223" t="s">
        <v>175</v>
      </c>
      <c r="B1" s="223"/>
      <c r="C1" s="223"/>
      <c r="D1" s="223"/>
      <c r="E1" s="223"/>
      <c r="F1" s="223"/>
      <c r="G1" s="223"/>
      <c r="H1" s="223"/>
      <c r="I1" s="223"/>
      <c r="J1" s="223"/>
      <c r="K1" s="223"/>
      <c r="L1" s="223"/>
      <c r="M1" s="223"/>
      <c r="N1" s="223"/>
      <c r="O1" s="223"/>
      <c r="P1" s="223"/>
      <c r="Q1" s="223"/>
      <c r="R1" s="223"/>
      <c r="S1" s="223"/>
      <c r="T1" s="223"/>
    </row>
    <row r="2" spans="1:20" ht="24.95" customHeight="1">
      <c r="A2" s="13">
        <v>16</v>
      </c>
      <c r="B2" s="221"/>
      <c r="C2" s="221"/>
      <c r="D2" s="221"/>
      <c r="E2" s="221"/>
      <c r="F2" s="222"/>
      <c r="G2" s="222"/>
      <c r="H2" s="222"/>
      <c r="I2" s="222"/>
      <c r="J2" s="222"/>
      <c r="K2" s="222"/>
      <c r="L2" s="222"/>
      <c r="M2" s="222"/>
      <c r="N2" s="222"/>
      <c r="O2" s="222"/>
      <c r="P2" s="222"/>
      <c r="Q2" s="222"/>
      <c r="R2" s="222"/>
      <c r="S2" s="222"/>
      <c r="T2" s="222"/>
    </row>
    <row r="3" spans="1:20" ht="24.95" customHeight="1">
      <c r="A3" s="13"/>
      <c r="B3" s="221"/>
      <c r="C3" s="221"/>
      <c r="D3" s="221"/>
      <c r="E3" s="221"/>
      <c r="F3" s="222"/>
      <c r="G3" s="222"/>
      <c r="H3" s="222"/>
      <c r="I3" s="222"/>
      <c r="J3" s="222"/>
      <c r="K3" s="222"/>
      <c r="L3" s="222"/>
      <c r="M3" s="222"/>
      <c r="N3" s="222"/>
      <c r="O3" s="222"/>
      <c r="P3" s="222"/>
      <c r="Q3" s="222"/>
      <c r="R3" s="222"/>
      <c r="S3" s="222"/>
      <c r="T3" s="222"/>
    </row>
    <row r="4" spans="1:20" ht="24.95" customHeight="1">
      <c r="A4" s="13"/>
      <c r="B4" s="221"/>
      <c r="C4" s="221"/>
      <c r="D4" s="221"/>
      <c r="E4" s="221"/>
      <c r="F4" s="222"/>
      <c r="G4" s="222"/>
      <c r="H4" s="222"/>
      <c r="I4" s="222"/>
      <c r="J4" s="222"/>
      <c r="K4" s="222"/>
      <c r="L4" s="222"/>
      <c r="M4" s="222"/>
      <c r="N4" s="222"/>
      <c r="O4" s="222"/>
      <c r="P4" s="222"/>
      <c r="Q4" s="222"/>
      <c r="R4" s="222"/>
      <c r="S4" s="222"/>
      <c r="T4" s="222"/>
    </row>
    <row r="5" spans="1:20" ht="24.95" customHeight="1">
      <c r="A5" s="13"/>
      <c r="B5" s="228"/>
      <c r="C5" s="228"/>
      <c r="D5" s="228"/>
      <c r="E5" s="228"/>
      <c r="F5" s="228"/>
      <c r="G5" s="228"/>
      <c r="H5" s="228"/>
      <c r="I5" s="228"/>
      <c r="J5" s="228"/>
      <c r="K5" s="228"/>
      <c r="L5" s="228"/>
      <c r="M5" s="228"/>
      <c r="N5" s="228"/>
      <c r="O5" s="228"/>
      <c r="P5" s="228"/>
      <c r="Q5" s="228"/>
      <c r="R5" s="228"/>
      <c r="S5" s="228"/>
      <c r="T5" s="228"/>
    </row>
    <row r="6" spans="1:20" ht="24.95" customHeight="1">
      <c r="A6" s="13"/>
      <c r="B6" s="228"/>
      <c r="C6" s="228"/>
      <c r="D6" s="228"/>
      <c r="E6" s="228"/>
      <c r="F6" s="228"/>
      <c r="G6" s="228"/>
      <c r="H6" s="228"/>
      <c r="I6" s="228"/>
      <c r="J6" s="228"/>
      <c r="K6" s="228"/>
      <c r="L6" s="228"/>
      <c r="M6" s="228"/>
      <c r="N6" s="228"/>
      <c r="O6" s="228"/>
      <c r="P6" s="228"/>
      <c r="Q6" s="228"/>
      <c r="R6" s="228"/>
      <c r="S6" s="228"/>
      <c r="T6" s="228"/>
    </row>
    <row r="7" spans="1:20" ht="24.95" customHeight="1">
      <c r="A7" s="13"/>
      <c r="B7" s="221"/>
      <c r="C7" s="221"/>
      <c r="D7" s="221"/>
      <c r="E7" s="221"/>
      <c r="F7" s="222"/>
      <c r="G7" s="222"/>
      <c r="H7" s="222"/>
      <c r="I7" s="222"/>
      <c r="J7" s="222"/>
      <c r="K7" s="222"/>
      <c r="L7" s="222"/>
      <c r="M7" s="222"/>
      <c r="N7" s="222"/>
      <c r="O7" s="222"/>
      <c r="P7" s="222"/>
      <c r="Q7" s="222"/>
      <c r="R7" s="222"/>
      <c r="S7" s="222"/>
      <c r="T7" s="222"/>
    </row>
    <row r="8" spans="1:20" ht="24.95" customHeight="1">
      <c r="A8" s="13"/>
      <c r="B8" s="221"/>
      <c r="C8" s="221"/>
      <c r="D8" s="221"/>
      <c r="E8" s="221"/>
      <c r="F8" s="222"/>
      <c r="G8" s="222"/>
      <c r="H8" s="222"/>
      <c r="I8" s="222"/>
      <c r="J8" s="222"/>
      <c r="K8" s="222"/>
      <c r="L8" s="222"/>
      <c r="M8" s="222"/>
      <c r="N8" s="222"/>
      <c r="O8" s="222"/>
      <c r="P8" s="222"/>
      <c r="Q8" s="222"/>
      <c r="R8" s="222"/>
      <c r="S8" s="222"/>
      <c r="T8" s="222"/>
    </row>
    <row r="9" spans="1:20" ht="24.95" customHeight="1">
      <c r="A9" s="13"/>
      <c r="B9" s="221"/>
      <c r="C9" s="221"/>
      <c r="D9" s="221"/>
      <c r="E9" s="221"/>
      <c r="F9" s="222"/>
      <c r="G9" s="222"/>
      <c r="H9" s="222"/>
      <c r="I9" s="222"/>
      <c r="J9" s="222"/>
      <c r="K9" s="222"/>
      <c r="L9" s="222"/>
      <c r="M9" s="222"/>
      <c r="N9" s="222"/>
      <c r="O9" s="222"/>
      <c r="P9" s="222"/>
      <c r="Q9" s="222"/>
      <c r="R9" s="222"/>
      <c r="S9" s="222"/>
      <c r="T9" s="222"/>
    </row>
    <row r="10" spans="1:20" ht="24.95" customHeight="1">
      <c r="A10" s="13"/>
      <c r="B10" s="221"/>
      <c r="C10" s="221"/>
      <c r="D10" s="221"/>
      <c r="E10" s="221"/>
      <c r="F10" s="222"/>
      <c r="G10" s="222"/>
      <c r="H10" s="222"/>
      <c r="I10" s="222"/>
      <c r="J10" s="222"/>
      <c r="K10" s="222"/>
      <c r="L10" s="222"/>
      <c r="M10" s="222"/>
      <c r="N10" s="222"/>
      <c r="O10" s="222"/>
      <c r="P10" s="222"/>
      <c r="Q10" s="222"/>
      <c r="R10" s="222"/>
      <c r="S10" s="222"/>
      <c r="T10" s="222"/>
    </row>
    <row r="11" spans="1:20" ht="24.95" customHeight="1">
      <c r="A11" s="13"/>
      <c r="B11" s="221"/>
      <c r="C11" s="221"/>
      <c r="D11" s="221"/>
      <c r="E11" s="221"/>
      <c r="F11" s="222"/>
      <c r="G11" s="222"/>
      <c r="H11" s="222"/>
      <c r="I11" s="222"/>
      <c r="J11" s="222"/>
      <c r="K11" s="222"/>
      <c r="L11" s="222"/>
      <c r="M11" s="222"/>
      <c r="N11" s="222"/>
      <c r="O11" s="222"/>
      <c r="P11" s="222"/>
      <c r="Q11" s="222"/>
      <c r="R11" s="222"/>
      <c r="S11" s="222"/>
      <c r="T11" s="222"/>
    </row>
    <row r="12" spans="1:20" ht="24.95" customHeight="1">
      <c r="A12" s="13"/>
      <c r="B12" s="221"/>
      <c r="C12" s="221"/>
      <c r="D12" s="221"/>
      <c r="E12" s="221"/>
      <c r="F12" s="222"/>
      <c r="G12" s="222"/>
      <c r="H12" s="222"/>
      <c r="I12" s="222"/>
      <c r="J12" s="222"/>
      <c r="K12" s="222"/>
      <c r="L12" s="222"/>
      <c r="M12" s="222"/>
      <c r="N12" s="222"/>
      <c r="O12" s="222"/>
      <c r="P12" s="222"/>
      <c r="Q12" s="222"/>
      <c r="R12" s="222"/>
      <c r="S12" s="222"/>
      <c r="T12" s="222"/>
    </row>
    <row r="13" spans="1:20" ht="24.95" customHeight="1">
      <c r="A13" s="13"/>
      <c r="B13" s="221"/>
      <c r="C13" s="221"/>
      <c r="D13" s="221"/>
      <c r="E13" s="221"/>
      <c r="F13" s="222"/>
      <c r="G13" s="222"/>
      <c r="H13" s="222"/>
      <c r="I13" s="222"/>
      <c r="J13" s="222"/>
      <c r="K13" s="222"/>
      <c r="L13" s="222"/>
      <c r="M13" s="222"/>
      <c r="N13" s="222"/>
      <c r="O13" s="222"/>
      <c r="P13" s="222"/>
      <c r="Q13" s="222"/>
      <c r="R13" s="222"/>
      <c r="S13" s="222"/>
      <c r="T13" s="222"/>
    </row>
    <row r="14" spans="1:20" ht="24.95" customHeight="1">
      <c r="A14" s="13"/>
      <c r="B14" s="221"/>
      <c r="C14" s="221"/>
      <c r="D14" s="221"/>
      <c r="E14" s="221"/>
      <c r="F14" s="222"/>
      <c r="G14" s="222"/>
      <c r="H14" s="222"/>
      <c r="I14" s="222"/>
      <c r="J14" s="222"/>
      <c r="K14" s="222"/>
      <c r="L14" s="222"/>
      <c r="M14" s="222"/>
      <c r="N14" s="222"/>
      <c r="O14" s="222"/>
      <c r="P14" s="222"/>
      <c r="Q14" s="222"/>
      <c r="R14" s="222"/>
      <c r="S14" s="222"/>
      <c r="T14" s="222"/>
    </row>
    <row r="15" spans="1:20" ht="24.95" customHeight="1">
      <c r="A15" s="13">
        <v>17</v>
      </c>
      <c r="B15" s="220" t="s">
        <v>120</v>
      </c>
      <c r="C15" s="220"/>
      <c r="D15" s="220"/>
      <c r="E15" s="220"/>
      <c r="F15" s="209"/>
      <c r="G15" s="209"/>
      <c r="H15" s="209"/>
      <c r="I15" s="209"/>
      <c r="J15" s="209"/>
      <c r="K15" s="209"/>
      <c r="L15" s="209"/>
      <c r="M15" s="209"/>
      <c r="N15" s="209"/>
      <c r="O15" s="14"/>
      <c r="P15" s="224"/>
      <c r="Q15" s="224"/>
      <c r="R15" s="224"/>
      <c r="S15" s="224"/>
      <c r="T15" s="224"/>
    </row>
    <row r="16" spans="1:20" ht="24.95" customHeight="1">
      <c r="A16" s="13"/>
      <c r="B16" s="18" t="s">
        <v>105</v>
      </c>
      <c r="C16" s="90" t="s">
        <v>7</v>
      </c>
      <c r="D16" s="218" t="s">
        <v>106</v>
      </c>
      <c r="E16" s="219"/>
      <c r="F16" s="219"/>
      <c r="G16" s="219"/>
      <c r="H16" s="219"/>
      <c r="I16" s="219"/>
      <c r="J16" s="24"/>
      <c r="K16" s="25"/>
      <c r="L16" s="24"/>
      <c r="M16" s="24"/>
      <c r="N16" s="24"/>
      <c r="O16" s="14"/>
      <c r="P16" s="18"/>
      <c r="Q16" s="18"/>
      <c r="R16" s="18"/>
      <c r="S16" s="19"/>
      <c r="T16" s="19"/>
    </row>
    <row r="17" spans="1:20" ht="24.95" customHeight="1">
      <c r="A17" s="13"/>
      <c r="B17" s="18" t="s">
        <v>107</v>
      </c>
      <c r="C17" s="91" t="s">
        <v>7</v>
      </c>
      <c r="D17" s="215" t="s">
        <v>109</v>
      </c>
      <c r="E17" s="216"/>
      <c r="F17" s="216"/>
      <c r="G17" s="216"/>
      <c r="H17" s="216"/>
      <c r="I17" s="216"/>
      <c r="J17" s="26"/>
      <c r="K17" s="27"/>
      <c r="L17" s="26"/>
      <c r="M17" s="26"/>
      <c r="N17" s="26"/>
      <c r="O17" s="26"/>
      <c r="P17" s="29"/>
      <c r="Q17" s="29"/>
      <c r="R17" s="29"/>
      <c r="S17" s="30"/>
      <c r="T17" s="30"/>
    </row>
    <row r="18" spans="1:20" ht="24.95" customHeight="1">
      <c r="A18" s="13"/>
      <c r="B18" s="18" t="s">
        <v>108</v>
      </c>
      <c r="C18" s="91" t="s">
        <v>7</v>
      </c>
      <c r="D18" s="215" t="s">
        <v>110</v>
      </c>
      <c r="E18" s="216"/>
      <c r="F18" s="216"/>
      <c r="G18" s="216"/>
      <c r="H18" s="216"/>
      <c r="I18" s="216"/>
      <c r="J18" s="217"/>
      <c r="K18" s="217"/>
      <c r="L18" s="217"/>
      <c r="M18" s="28"/>
      <c r="N18" s="28"/>
      <c r="O18" s="28"/>
      <c r="P18" s="28"/>
      <c r="Q18" s="28"/>
      <c r="R18" s="26"/>
      <c r="S18" s="26"/>
      <c r="T18" s="26"/>
    </row>
    <row r="19" spans="1:20" ht="24.95" customHeight="1">
      <c r="A19" s="13"/>
      <c r="B19" s="18" t="s">
        <v>52</v>
      </c>
      <c r="C19" s="91" t="s">
        <v>7</v>
      </c>
      <c r="D19" s="215" t="s">
        <v>111</v>
      </c>
      <c r="E19" s="216"/>
      <c r="F19" s="216"/>
      <c r="G19" s="216"/>
      <c r="H19" s="216"/>
      <c r="I19" s="216"/>
      <c r="J19" s="217"/>
      <c r="K19" s="217"/>
      <c r="L19" s="217"/>
      <c r="M19" s="217"/>
      <c r="N19" s="217"/>
      <c r="O19" s="30"/>
      <c r="P19" s="30"/>
      <c r="Q19" s="30"/>
      <c r="R19" s="30"/>
      <c r="S19" s="30"/>
      <c r="T19" s="30"/>
    </row>
    <row r="20" spans="1:20" ht="24.95" customHeight="1">
      <c r="A20" s="13"/>
      <c r="B20" s="18" t="s">
        <v>115</v>
      </c>
      <c r="C20" s="91" t="s">
        <v>7</v>
      </c>
      <c r="D20" s="215" t="s">
        <v>116</v>
      </c>
      <c r="E20" s="216"/>
      <c r="F20" s="216"/>
      <c r="G20" s="216"/>
      <c r="H20" s="216"/>
      <c r="I20" s="216"/>
      <c r="J20" s="217"/>
      <c r="K20" s="217"/>
      <c r="L20" s="217"/>
      <c r="M20" s="217"/>
      <c r="N20" s="217"/>
      <c r="O20" s="30"/>
      <c r="P20" s="30"/>
      <c r="Q20" s="30"/>
      <c r="R20" s="30"/>
      <c r="S20" s="30"/>
      <c r="T20" s="30"/>
    </row>
    <row r="21" spans="1:20" ht="24.95" customHeight="1">
      <c r="A21" s="13"/>
      <c r="B21" s="212" t="s">
        <v>112</v>
      </c>
      <c r="C21" s="213"/>
      <c r="D21" s="213"/>
      <c r="E21" s="213"/>
      <c r="F21" s="213"/>
      <c r="G21" s="213"/>
      <c r="H21" s="213"/>
      <c r="I21" s="213"/>
      <c r="J21" s="213"/>
      <c r="K21" s="213"/>
      <c r="L21" s="19"/>
      <c r="M21" s="19"/>
      <c r="N21" s="19"/>
      <c r="O21" s="19"/>
      <c r="P21" s="19"/>
      <c r="Q21" s="19"/>
      <c r="R21" s="19"/>
      <c r="S21" s="19"/>
      <c r="T21" s="19"/>
    </row>
    <row r="22" spans="1:20" ht="24.95" customHeight="1">
      <c r="A22" s="13"/>
      <c r="B22" s="14"/>
      <c r="C22" s="214" t="s">
        <v>113</v>
      </c>
      <c r="D22" s="213"/>
      <c r="E22" s="213"/>
      <c r="F22" s="213"/>
      <c r="G22" s="198"/>
      <c r="H22" s="198"/>
      <c r="I22" s="198"/>
      <c r="J22" s="198"/>
      <c r="K22" s="198"/>
      <c r="L22" s="198"/>
      <c r="M22" s="198"/>
      <c r="N22" s="198"/>
      <c r="O22" s="198"/>
      <c r="P22" s="198"/>
      <c r="Q22" s="198"/>
      <c r="R22" s="198"/>
      <c r="S22" s="198"/>
      <c r="T22" s="198"/>
    </row>
    <row r="23" spans="1:20" s="5" customFormat="1" ht="24.95" customHeight="1">
      <c r="A23" s="16"/>
      <c r="B23" s="16"/>
      <c r="C23" s="214" t="s">
        <v>114</v>
      </c>
      <c r="D23" s="213"/>
      <c r="E23" s="213"/>
      <c r="F23" s="213"/>
      <c r="G23" s="198"/>
      <c r="H23" s="198"/>
      <c r="I23" s="198"/>
      <c r="J23" s="198"/>
      <c r="K23" s="198"/>
      <c r="L23" s="198"/>
      <c r="M23" s="198"/>
      <c r="N23" s="198"/>
      <c r="O23" s="198"/>
      <c r="P23" s="198"/>
      <c r="Q23" s="198"/>
      <c r="R23" s="198"/>
      <c r="S23" s="198"/>
      <c r="T23" s="198"/>
    </row>
    <row r="24" spans="1:20" ht="24.95" customHeight="1">
      <c r="A24" s="13"/>
      <c r="B24" s="212" t="s">
        <v>117</v>
      </c>
      <c r="C24" s="213"/>
      <c r="D24" s="213"/>
      <c r="E24" s="213"/>
      <c r="F24" s="213"/>
      <c r="G24" s="213"/>
      <c r="H24" s="213"/>
      <c r="I24" s="213"/>
      <c r="J24" s="213"/>
      <c r="K24" s="213"/>
      <c r="L24" s="19"/>
      <c r="M24" s="19"/>
      <c r="N24" s="19"/>
      <c r="O24" s="19"/>
      <c r="P24" s="19"/>
      <c r="Q24" s="19"/>
      <c r="R24" s="19"/>
      <c r="S24" s="19"/>
      <c r="T24" s="19"/>
    </row>
    <row r="25" spans="1:20" ht="24.95" customHeight="1">
      <c r="A25" s="13"/>
      <c r="B25" s="14"/>
      <c r="C25" s="214" t="s">
        <v>118</v>
      </c>
      <c r="D25" s="213"/>
      <c r="E25" s="213"/>
      <c r="F25" s="213"/>
      <c r="G25" s="198"/>
      <c r="H25" s="198"/>
      <c r="I25" s="198"/>
      <c r="J25" s="198"/>
      <c r="K25" s="198"/>
      <c r="L25" s="198"/>
      <c r="M25" s="198"/>
      <c r="N25" s="198"/>
      <c r="O25" s="198"/>
      <c r="P25" s="198"/>
      <c r="Q25" s="198"/>
      <c r="R25" s="198"/>
      <c r="S25" s="198"/>
      <c r="T25" s="198"/>
    </row>
    <row r="26" spans="1:20" ht="24.95" customHeight="1">
      <c r="A26" s="13"/>
      <c r="B26" s="16"/>
      <c r="C26" s="21"/>
      <c r="D26" s="21"/>
      <c r="E26" s="21"/>
      <c r="F26" s="21"/>
      <c r="G26" s="198"/>
      <c r="H26" s="198"/>
      <c r="I26" s="198"/>
      <c r="J26" s="198"/>
      <c r="K26" s="198"/>
      <c r="L26" s="198"/>
      <c r="M26" s="198"/>
      <c r="N26" s="198"/>
      <c r="O26" s="198"/>
      <c r="P26" s="198"/>
      <c r="Q26" s="198"/>
      <c r="R26" s="198"/>
      <c r="S26" s="198"/>
      <c r="T26" s="198"/>
    </row>
    <row r="27" spans="1:20" ht="20.100000000000001" customHeight="1">
      <c r="A27" s="13"/>
      <c r="B27" s="16"/>
      <c r="C27" s="21"/>
      <c r="D27" s="21"/>
      <c r="E27" s="21"/>
      <c r="F27" s="21"/>
      <c r="G27" s="21"/>
      <c r="H27" s="21"/>
      <c r="I27" s="21"/>
      <c r="J27" s="21"/>
      <c r="K27" s="21"/>
      <c r="L27" s="21"/>
      <c r="M27" s="21"/>
      <c r="N27" s="21"/>
      <c r="O27" s="21"/>
      <c r="P27" s="21"/>
      <c r="Q27" s="21"/>
      <c r="R27" s="21"/>
      <c r="S27" s="21"/>
      <c r="T27" s="17"/>
    </row>
    <row r="28" spans="1:20" ht="45" customHeight="1">
      <c r="A28" s="13"/>
      <c r="B28" s="16"/>
      <c r="C28" s="21"/>
      <c r="D28" s="21"/>
      <c r="E28" s="21"/>
      <c r="F28" s="21"/>
      <c r="G28" s="21"/>
      <c r="H28" s="21"/>
      <c r="I28" s="21"/>
      <c r="J28" s="110" t="s">
        <v>119</v>
      </c>
      <c r="K28" s="227"/>
      <c r="L28" s="227"/>
      <c r="M28" s="227"/>
      <c r="N28" s="10" t="s">
        <v>30</v>
      </c>
      <c r="O28" s="93" t="str">
        <f>IF(JICEA①入学願書!J24="","",JICEA①入学願書!J24)</f>
        <v/>
      </c>
      <c r="P28" s="11" t="s">
        <v>165</v>
      </c>
      <c r="Q28" s="93" t="str">
        <f>IF(JICEA①入学願書!L24="","",JICEA①入学願書!L24)</f>
        <v/>
      </c>
      <c r="R28" s="11" t="s">
        <v>27</v>
      </c>
      <c r="S28" s="93" t="str">
        <f>IF(JICEA①入学願書!N24="","",JICEA①入学願書!N24)</f>
        <v/>
      </c>
      <c r="T28" s="11" t="s">
        <v>28</v>
      </c>
    </row>
    <row r="29" spans="1:20" ht="20.100000000000001" customHeight="1">
      <c r="A29" s="13"/>
      <c r="B29" s="22"/>
      <c r="C29" s="22"/>
      <c r="D29" s="22"/>
      <c r="E29" s="22"/>
      <c r="F29" s="22"/>
      <c r="G29" s="15"/>
      <c r="H29" s="23"/>
      <c r="I29" s="23"/>
      <c r="J29" s="23"/>
      <c r="K29" s="7"/>
      <c r="L29" s="7"/>
      <c r="M29" s="7"/>
      <c r="N29" s="7"/>
      <c r="O29" s="12"/>
      <c r="P29" s="12"/>
      <c r="Q29" s="12"/>
      <c r="R29" s="12"/>
      <c r="S29" s="12"/>
      <c r="T29" s="7"/>
    </row>
    <row r="30" spans="1:20" s="5" customFormat="1" ht="45" customHeight="1">
      <c r="A30" s="16"/>
      <c r="B30" s="16"/>
      <c r="C30" s="20"/>
      <c r="D30" s="20"/>
      <c r="E30" s="20"/>
      <c r="F30" s="20"/>
      <c r="G30" s="20"/>
      <c r="H30" s="20"/>
      <c r="I30" s="20"/>
      <c r="J30" s="110" t="s">
        <v>29</v>
      </c>
      <c r="K30" s="226"/>
      <c r="L30" s="226"/>
      <c r="M30" s="226"/>
      <c r="N30" s="10" t="s">
        <v>30</v>
      </c>
      <c r="O30" s="225"/>
      <c r="P30" s="225"/>
      <c r="Q30" s="225"/>
      <c r="R30" s="225"/>
      <c r="S30" s="225"/>
      <c r="T30" s="225"/>
    </row>
    <row r="31" spans="1:20" ht="20.100000000000001" customHeight="1"/>
    <row r="32" spans="1:20" ht="20.100000000000001" customHeight="1"/>
    <row r="33" ht="20.100000000000001" customHeight="1"/>
    <row r="34" ht="20.100000000000001" customHeight="1"/>
    <row r="35" ht="20.100000000000001" customHeight="1"/>
  </sheetData>
  <sheetProtection algorithmName="SHA-512" hashValue="oR+HETjgNqZJtqDdCmKejL11SXOYLC7YCaJpgdMDHBi89+tVInNtesv1+OBvn1hAdAi+/zl2R2F0a4mPdR70NA==" saltValue="ZKdTqnfmsG6PUJNFk1x4lQ==" spinCount="100000" sheet="1" selectLockedCells="1"/>
  <mergeCells count="33">
    <mergeCell ref="A1:T1"/>
    <mergeCell ref="P15:T15"/>
    <mergeCell ref="B7:T7"/>
    <mergeCell ref="B8:T8"/>
    <mergeCell ref="O30:T30"/>
    <mergeCell ref="J30:M30"/>
    <mergeCell ref="J28:M28"/>
    <mergeCell ref="C22:F22"/>
    <mergeCell ref="C23:F23"/>
    <mergeCell ref="G22:T22"/>
    <mergeCell ref="B2:T2"/>
    <mergeCell ref="B3:T3"/>
    <mergeCell ref="B4:T4"/>
    <mergeCell ref="B5:T5"/>
    <mergeCell ref="B6:T6"/>
    <mergeCell ref="G26:T26"/>
    <mergeCell ref="D16:I16"/>
    <mergeCell ref="B15:N15"/>
    <mergeCell ref="B9:T9"/>
    <mergeCell ref="B10:T10"/>
    <mergeCell ref="B11:T11"/>
    <mergeCell ref="B12:T12"/>
    <mergeCell ref="B13:T13"/>
    <mergeCell ref="B14:T14"/>
    <mergeCell ref="B24:K24"/>
    <mergeCell ref="C25:F25"/>
    <mergeCell ref="G25:T25"/>
    <mergeCell ref="D17:I17"/>
    <mergeCell ref="D18:L18"/>
    <mergeCell ref="D19:N19"/>
    <mergeCell ref="B21:K21"/>
    <mergeCell ref="G23:T23"/>
    <mergeCell ref="D20:N20"/>
  </mergeCells>
  <phoneticPr fontId="1"/>
  <dataValidations count="4">
    <dataValidation type="list" allowBlank="1" showInputMessage="1" showErrorMessage="1" sqref="C16:C20" xr:uid="{00000000-0002-0000-0200-000000000000}">
      <formula1>"☑,□"</formula1>
    </dataValidation>
    <dataValidation type="list" showInputMessage="1" showErrorMessage="1" sqref="O28" xr:uid="{00000000-0002-0000-0200-000001000000}">
      <formula1>"2016,2017,2018,2019,2020,2021,2022,2023,2024,2025,2026,2027,2028,2029,2030"</formula1>
    </dataValidation>
    <dataValidation type="list" allowBlank="1" showInputMessage="1" showErrorMessage="1" sqref="S28" xr:uid="{00000000-0002-0000-0200-000002000000}">
      <formula1>"1,2,3,4,5,6,7,8,9,10,11,12,13,14,15,16,17,18,19,20,21,22,23,24,25,26,27,28,29,30,31"</formula1>
    </dataValidation>
    <dataValidation type="list" allowBlank="1" showInputMessage="1" showErrorMessage="1" sqref="Q28" xr:uid="{00000000-0002-0000-0200-000003000000}">
      <formula1>"1,2,3,4,5,6,7,8,9,10,11,12"</formula1>
    </dataValidation>
  </dataValidations>
  <printOptions horizontalCentered="1"/>
  <pageMargins left="0.31496062992125984" right="0.23622047244094491" top="0.59055118110236227" bottom="0.35433070866141736" header="0.31496062992125984" footer="0.31496062992125984"/>
  <pageSetup paperSize="9" scale="90" orientation="portrait"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U31"/>
  <sheetViews>
    <sheetView view="pageBreakPreview" zoomScaleNormal="100" zoomScaleSheetLayoutView="100" workbookViewId="0">
      <selection activeCell="R30" sqref="R30:T30"/>
    </sheetView>
  </sheetViews>
  <sheetFormatPr defaultColWidth="8.875" defaultRowHeight="18.75"/>
  <cols>
    <col min="1" max="1" width="3.5" style="31" bestFit="1" customWidth="1"/>
    <col min="2" max="5" width="3.625" style="31" customWidth="1"/>
    <col min="6" max="6" width="3.125" style="31" bestFit="1" customWidth="1"/>
    <col min="7" max="8" width="3.625" style="31" customWidth="1"/>
    <col min="9" max="9" width="3.375" style="31" bestFit="1" customWidth="1"/>
    <col min="10" max="10" width="4.5" style="31" bestFit="1" customWidth="1"/>
    <col min="11" max="11" width="3.375" style="31" bestFit="1" customWidth="1"/>
    <col min="12" max="12" width="1.625" style="31" customWidth="1"/>
    <col min="13" max="13" width="4.625" style="31" customWidth="1"/>
    <col min="14" max="15" width="8.625" style="31" customWidth="1"/>
    <col min="16" max="16" width="5.625" style="31" customWidth="1"/>
    <col min="17" max="17" width="8.625" style="31" customWidth="1"/>
    <col min="18" max="18" width="5.625" style="31" customWidth="1"/>
    <col min="19" max="19" width="8.625" style="31" customWidth="1"/>
    <col min="20" max="20" width="5.625" style="31" customWidth="1"/>
    <col min="21" max="16384" width="8.875" style="31"/>
  </cols>
  <sheetData>
    <row r="1" spans="1:21" ht="72" customHeight="1">
      <c r="A1" s="244" t="s">
        <v>121</v>
      </c>
      <c r="B1" s="244"/>
      <c r="C1" s="244"/>
      <c r="D1" s="244"/>
      <c r="E1" s="244"/>
      <c r="F1" s="244"/>
      <c r="G1" s="244"/>
      <c r="H1" s="244"/>
      <c r="I1" s="244"/>
      <c r="J1" s="244"/>
      <c r="K1" s="244"/>
      <c r="L1" s="244"/>
      <c r="M1" s="244"/>
      <c r="N1" s="244"/>
      <c r="O1" s="244"/>
      <c r="P1" s="244"/>
      <c r="Q1" s="244"/>
      <c r="R1" s="244"/>
      <c r="S1" s="244"/>
      <c r="T1" s="244"/>
    </row>
    <row r="2" spans="1:21" ht="20.100000000000001" customHeight="1">
      <c r="A2" s="32"/>
      <c r="B2" s="32"/>
      <c r="C2" s="32"/>
      <c r="D2" s="32"/>
      <c r="E2" s="32"/>
      <c r="F2" s="32"/>
      <c r="G2" s="32"/>
      <c r="H2" s="32"/>
      <c r="I2" s="32"/>
      <c r="J2" s="32"/>
      <c r="K2" s="32"/>
      <c r="L2" s="32"/>
      <c r="M2" s="253" t="s">
        <v>125</v>
      </c>
      <c r="N2" s="253"/>
      <c r="O2" s="252" t="str">
        <f>IF(JICEA①入学願書!A9="","",JICEA①入学願書!A9)</f>
        <v/>
      </c>
      <c r="P2" s="252"/>
      <c r="Q2" s="252"/>
      <c r="R2" s="252"/>
      <c r="S2" s="252"/>
      <c r="T2" s="252"/>
    </row>
    <row r="3" spans="1:21" ht="20.100000000000001" customHeight="1">
      <c r="A3" s="32"/>
      <c r="B3" s="32"/>
      <c r="C3" s="32"/>
      <c r="D3" s="32"/>
      <c r="E3" s="32"/>
      <c r="F3" s="32"/>
      <c r="G3" s="32"/>
      <c r="H3" s="32"/>
      <c r="I3" s="32"/>
      <c r="J3" s="32"/>
      <c r="K3" s="32"/>
      <c r="L3" s="32"/>
      <c r="M3" s="253" t="s">
        <v>72</v>
      </c>
      <c r="N3" s="253"/>
      <c r="O3" s="246" t="str">
        <f>IF(JICEA①入学願書!A7="","",JICEA①入学願書!A7)</f>
        <v/>
      </c>
      <c r="P3" s="246"/>
      <c r="Q3" s="246"/>
      <c r="R3" s="246"/>
      <c r="S3" s="246"/>
      <c r="T3" s="246"/>
    </row>
    <row r="4" spans="1:21" ht="20.100000000000001" customHeight="1">
      <c r="A4" s="32"/>
      <c r="B4" s="32"/>
      <c r="C4" s="32"/>
      <c r="D4" s="32"/>
      <c r="E4" s="32"/>
      <c r="F4" s="32"/>
      <c r="G4" s="32"/>
      <c r="H4" s="32"/>
      <c r="I4" s="32"/>
      <c r="J4" s="32"/>
      <c r="K4" s="32"/>
      <c r="L4" s="32"/>
      <c r="M4" s="253" t="s">
        <v>124</v>
      </c>
      <c r="N4" s="253"/>
      <c r="O4" s="44" t="str">
        <f>IF(JICEA①入学願書!I7="","",JICEA①入学願書!I7)</f>
        <v/>
      </c>
      <c r="P4" s="33" t="s">
        <v>26</v>
      </c>
      <c r="Q4" s="44" t="str">
        <f>IF(JICEA①入学願書!K7="","",JICEA①入学願書!K7)</f>
        <v/>
      </c>
      <c r="R4" s="33" t="s">
        <v>25</v>
      </c>
      <c r="S4" s="44" t="str">
        <f>IF(JICEA①入学願書!M7="","",JICEA①入学願書!M7)</f>
        <v/>
      </c>
      <c r="T4" s="33" t="s">
        <v>24</v>
      </c>
    </row>
    <row r="5" spans="1:21" ht="20.100000000000001" customHeight="1">
      <c r="A5" s="249" t="s">
        <v>122</v>
      </c>
      <c r="B5" s="250"/>
      <c r="C5" s="250"/>
      <c r="D5" s="250"/>
      <c r="E5" s="250"/>
      <c r="F5" s="250"/>
      <c r="G5" s="250"/>
      <c r="H5" s="250"/>
      <c r="I5" s="251"/>
      <c r="J5" s="32"/>
      <c r="K5" s="32"/>
      <c r="L5" s="32"/>
      <c r="M5" s="253" t="s">
        <v>123</v>
      </c>
      <c r="N5" s="253"/>
      <c r="O5" s="6" t="str">
        <f>IF(JICEA②履歴書!G5="","□",JICEA②履歴書!G5)</f>
        <v>□</v>
      </c>
      <c r="P5" s="247" t="s">
        <v>44</v>
      </c>
      <c r="Q5" s="247"/>
      <c r="R5" s="6" t="str">
        <f>IF(JICEA②履歴書!K5="","□",JICEA②履歴書!K5)</f>
        <v>□</v>
      </c>
      <c r="S5" s="248" t="s">
        <v>46</v>
      </c>
      <c r="T5" s="248"/>
      <c r="U5" s="34"/>
    </row>
    <row r="6" spans="1:21" ht="24.95" customHeight="1">
      <c r="A6" s="251"/>
      <c r="B6" s="251"/>
      <c r="C6" s="251"/>
      <c r="D6" s="251"/>
      <c r="E6" s="251"/>
      <c r="F6" s="251"/>
      <c r="G6" s="251"/>
      <c r="H6" s="251"/>
      <c r="I6" s="251"/>
      <c r="J6" s="35"/>
      <c r="K6" s="35"/>
      <c r="L6" s="35"/>
      <c r="M6" s="254"/>
      <c r="N6" s="254"/>
      <c r="O6" s="35"/>
      <c r="P6" s="35"/>
      <c r="Q6" s="35"/>
      <c r="R6" s="35"/>
      <c r="S6" s="35"/>
      <c r="T6" s="35"/>
    </row>
    <row r="7" spans="1:21" ht="20.100000000000001" customHeight="1">
      <c r="A7" s="36"/>
      <c r="B7" s="231" t="s">
        <v>127</v>
      </c>
      <c r="C7" s="231"/>
      <c r="D7" s="231"/>
      <c r="E7" s="231"/>
      <c r="F7" s="229"/>
      <c r="G7" s="229"/>
      <c r="H7" s="229"/>
      <c r="I7" s="229"/>
      <c r="J7" s="229"/>
      <c r="K7" s="229"/>
      <c r="L7" s="229"/>
      <c r="M7" s="229"/>
      <c r="N7" s="229"/>
      <c r="O7" s="229"/>
      <c r="P7" s="229"/>
      <c r="Q7" s="229"/>
      <c r="R7" s="229"/>
      <c r="S7" s="229"/>
      <c r="T7" s="229"/>
    </row>
    <row r="8" spans="1:21" ht="20.100000000000001" customHeight="1">
      <c r="A8" s="36"/>
      <c r="B8" s="231" t="s">
        <v>126</v>
      </c>
      <c r="C8" s="231"/>
      <c r="D8" s="231"/>
      <c r="E8" s="231"/>
      <c r="F8" s="231"/>
      <c r="G8" s="231"/>
      <c r="H8" s="231"/>
      <c r="I8" s="231"/>
      <c r="J8" s="231"/>
      <c r="K8" s="231"/>
      <c r="L8" s="231"/>
      <c r="M8" s="231"/>
      <c r="N8" s="231"/>
      <c r="O8" s="231"/>
      <c r="P8" s="231"/>
      <c r="Q8" s="231"/>
      <c r="R8" s="231"/>
      <c r="S8" s="231"/>
      <c r="T8" s="231"/>
    </row>
    <row r="9" spans="1:21" ht="24.95" customHeight="1">
      <c r="A9" s="36"/>
      <c r="B9" s="245" t="s">
        <v>128</v>
      </c>
      <c r="C9" s="245"/>
      <c r="D9" s="245"/>
      <c r="E9" s="245"/>
      <c r="F9" s="245"/>
      <c r="G9" s="245"/>
      <c r="H9" s="245"/>
      <c r="I9" s="245"/>
      <c r="J9" s="245"/>
      <c r="K9" s="245"/>
      <c r="L9" s="245"/>
      <c r="M9" s="245"/>
      <c r="N9" s="245"/>
      <c r="O9" s="245"/>
      <c r="P9" s="245"/>
      <c r="Q9" s="245"/>
      <c r="R9" s="245"/>
      <c r="S9" s="245"/>
      <c r="T9" s="245"/>
    </row>
    <row r="10" spans="1:21" ht="20.100000000000001" customHeight="1">
      <c r="A10" s="36">
        <v>18</v>
      </c>
      <c r="B10" s="231" t="s">
        <v>130</v>
      </c>
      <c r="C10" s="231"/>
      <c r="D10" s="231"/>
      <c r="E10" s="231"/>
      <c r="F10" s="229"/>
      <c r="G10" s="229"/>
      <c r="H10" s="229"/>
      <c r="I10" s="229"/>
      <c r="J10" s="229"/>
      <c r="K10" s="229"/>
      <c r="L10" s="229"/>
      <c r="M10" s="229"/>
      <c r="N10" s="229"/>
      <c r="O10" s="229"/>
      <c r="P10" s="229"/>
      <c r="Q10" s="229"/>
      <c r="R10" s="229"/>
      <c r="S10" s="229"/>
      <c r="T10" s="229"/>
    </row>
    <row r="11" spans="1:21" ht="20.100000000000001" customHeight="1">
      <c r="A11" s="36"/>
      <c r="B11" s="231" t="s">
        <v>129</v>
      </c>
      <c r="C11" s="231"/>
      <c r="D11" s="231"/>
      <c r="E11" s="231"/>
      <c r="F11" s="229"/>
      <c r="G11" s="229"/>
      <c r="H11" s="229"/>
      <c r="I11" s="229"/>
      <c r="J11" s="229"/>
      <c r="K11" s="229"/>
      <c r="L11" s="229"/>
      <c r="M11" s="229"/>
      <c r="N11" s="229"/>
      <c r="O11" s="229"/>
      <c r="P11" s="229"/>
      <c r="Q11" s="229"/>
      <c r="R11" s="229"/>
      <c r="S11" s="229"/>
      <c r="T11" s="229"/>
    </row>
    <row r="12" spans="1:21" ht="24.95" customHeight="1">
      <c r="A12" s="36"/>
      <c r="B12" s="242"/>
      <c r="C12" s="242"/>
      <c r="D12" s="242"/>
      <c r="E12" s="242"/>
      <c r="F12" s="235"/>
      <c r="G12" s="235"/>
      <c r="H12" s="235"/>
      <c r="I12" s="235"/>
      <c r="J12" s="235"/>
      <c r="K12" s="235"/>
      <c r="L12" s="235"/>
      <c r="M12" s="235"/>
      <c r="N12" s="235"/>
      <c r="O12" s="235"/>
      <c r="P12" s="235"/>
      <c r="Q12" s="235"/>
      <c r="R12" s="235"/>
      <c r="S12" s="235"/>
      <c r="T12" s="235"/>
    </row>
    <row r="13" spans="1:21" ht="24.95" customHeight="1">
      <c r="A13" s="36"/>
      <c r="B13" s="242"/>
      <c r="C13" s="242"/>
      <c r="D13" s="242"/>
      <c r="E13" s="242"/>
      <c r="F13" s="235"/>
      <c r="G13" s="235"/>
      <c r="H13" s="235"/>
      <c r="I13" s="235"/>
      <c r="J13" s="235"/>
      <c r="K13" s="235"/>
      <c r="L13" s="235"/>
      <c r="M13" s="235"/>
      <c r="N13" s="235"/>
      <c r="O13" s="235"/>
      <c r="P13" s="235"/>
      <c r="Q13" s="235"/>
      <c r="R13" s="235"/>
      <c r="S13" s="235"/>
      <c r="T13" s="235"/>
    </row>
    <row r="14" spans="1:21" ht="24.95" customHeight="1">
      <c r="A14" s="36"/>
      <c r="B14" s="243"/>
      <c r="C14" s="243"/>
      <c r="D14" s="243"/>
      <c r="E14" s="243"/>
      <c r="F14" s="243"/>
      <c r="G14" s="243"/>
      <c r="H14" s="243"/>
      <c r="I14" s="243"/>
      <c r="J14" s="243"/>
      <c r="K14" s="243"/>
      <c r="L14" s="243"/>
      <c r="M14" s="243"/>
      <c r="N14" s="243"/>
      <c r="O14" s="243"/>
      <c r="P14" s="243"/>
      <c r="Q14" s="243"/>
      <c r="R14" s="243"/>
      <c r="S14" s="243"/>
      <c r="T14" s="243"/>
    </row>
    <row r="15" spans="1:21" ht="24.95" customHeight="1">
      <c r="A15" s="36"/>
      <c r="B15" s="242"/>
      <c r="C15" s="242"/>
      <c r="D15" s="242"/>
      <c r="E15" s="242"/>
      <c r="F15" s="235"/>
      <c r="G15" s="235"/>
      <c r="H15" s="235"/>
      <c r="I15" s="235"/>
      <c r="J15" s="235"/>
      <c r="K15" s="235"/>
      <c r="L15" s="235"/>
      <c r="M15" s="235"/>
      <c r="N15" s="235"/>
      <c r="O15" s="235"/>
      <c r="P15" s="235"/>
      <c r="Q15" s="235"/>
      <c r="R15" s="235"/>
      <c r="S15" s="235"/>
      <c r="T15" s="235"/>
    </row>
    <row r="16" spans="1:21" ht="24.95" customHeight="1">
      <c r="A16" s="36">
        <v>19</v>
      </c>
      <c r="B16" s="231" t="s">
        <v>131</v>
      </c>
      <c r="C16" s="231"/>
      <c r="D16" s="231"/>
      <c r="E16" s="231"/>
      <c r="F16" s="229"/>
      <c r="G16" s="229"/>
      <c r="H16" s="229"/>
      <c r="I16" s="229"/>
      <c r="J16" s="229"/>
      <c r="K16" s="229"/>
      <c r="L16" s="229"/>
      <c r="M16" s="229"/>
      <c r="N16" s="229"/>
      <c r="O16" s="229"/>
      <c r="P16" s="229"/>
      <c r="Q16" s="229"/>
      <c r="R16" s="229"/>
      <c r="S16" s="229"/>
      <c r="T16" s="229"/>
    </row>
    <row r="17" spans="1:20" ht="24.95" customHeight="1">
      <c r="A17" s="36"/>
      <c r="B17" s="37" t="s">
        <v>133</v>
      </c>
      <c r="C17" s="233"/>
      <c r="D17" s="257"/>
      <c r="E17" s="257"/>
      <c r="F17" s="257"/>
      <c r="G17" s="257"/>
      <c r="H17" s="257"/>
      <c r="I17" s="257"/>
      <c r="J17" s="229" t="s">
        <v>132</v>
      </c>
      <c r="K17" s="259"/>
      <c r="L17" s="259"/>
      <c r="M17" s="259"/>
      <c r="N17" s="259"/>
      <c r="O17" s="259"/>
      <c r="P17" s="259"/>
      <c r="Q17" s="259"/>
      <c r="R17" s="259"/>
      <c r="S17" s="259"/>
      <c r="T17" s="259"/>
    </row>
    <row r="18" spans="1:20" ht="24.95" customHeight="1">
      <c r="A18" s="36"/>
      <c r="B18" s="231" t="s">
        <v>143</v>
      </c>
      <c r="C18" s="231"/>
      <c r="D18" s="231"/>
      <c r="E18" s="231"/>
      <c r="F18" s="229"/>
      <c r="G18" s="229"/>
      <c r="H18" s="229"/>
      <c r="I18" s="229"/>
      <c r="J18" s="229"/>
      <c r="K18" s="229"/>
      <c r="L18" s="229"/>
      <c r="M18" s="229"/>
      <c r="N18" s="229"/>
      <c r="O18" s="229"/>
      <c r="P18" s="229"/>
      <c r="Q18" s="229"/>
      <c r="R18" s="229"/>
      <c r="S18" s="229"/>
      <c r="T18" s="229"/>
    </row>
    <row r="19" spans="1:20" ht="24.95" customHeight="1">
      <c r="A19" s="36"/>
      <c r="B19" s="38"/>
      <c r="C19" s="39" t="s">
        <v>137</v>
      </c>
      <c r="D19" s="231" t="s">
        <v>135</v>
      </c>
      <c r="E19" s="230"/>
      <c r="F19" s="35" t="s">
        <v>139</v>
      </c>
      <c r="G19" s="234"/>
      <c r="H19" s="234"/>
      <c r="I19" s="234"/>
      <c r="J19" s="240" t="s">
        <v>149</v>
      </c>
      <c r="K19" s="241"/>
      <c r="L19" s="35"/>
      <c r="M19" s="96" t="str">
        <f>IF(G19=803000,"☑","□")</f>
        <v>□</v>
      </c>
      <c r="N19" s="35" t="s">
        <v>140</v>
      </c>
      <c r="O19" s="96" t="str">
        <f>IF(G19=429000,"☑","□")</f>
        <v>□</v>
      </c>
      <c r="P19" s="35" t="s">
        <v>142</v>
      </c>
      <c r="Q19" s="35"/>
      <c r="R19" s="35"/>
      <c r="S19" s="35"/>
      <c r="T19" s="35"/>
    </row>
    <row r="20" spans="1:20" ht="24.95" customHeight="1">
      <c r="A20" s="36"/>
      <c r="B20" s="38" t="s">
        <v>134</v>
      </c>
      <c r="C20" s="39" t="s">
        <v>136</v>
      </c>
      <c r="D20" s="231" t="s">
        <v>138</v>
      </c>
      <c r="E20" s="230"/>
      <c r="F20" s="35" t="s">
        <v>30</v>
      </c>
      <c r="G20" s="234"/>
      <c r="H20" s="239"/>
      <c r="I20" s="239"/>
      <c r="J20" s="240" t="s">
        <v>149</v>
      </c>
      <c r="K20" s="241"/>
      <c r="L20" s="35"/>
      <c r="M20" s="96" t="str">
        <f>IF(OR(G20&gt;=250000,G20=""),"□","☑")</f>
        <v>□</v>
      </c>
      <c r="N20" s="35" t="s">
        <v>141</v>
      </c>
      <c r="O20" s="96" t="str">
        <f>IF(G20&gt;=250000,"☑","□")</f>
        <v>□</v>
      </c>
      <c r="P20" s="35" t="s">
        <v>142</v>
      </c>
      <c r="Q20" s="35"/>
      <c r="R20" s="35"/>
      <c r="S20" s="35"/>
      <c r="T20" s="35"/>
    </row>
    <row r="21" spans="1:20" ht="24.95" customHeight="1">
      <c r="A21" s="36"/>
      <c r="B21" s="237" t="s">
        <v>144</v>
      </c>
      <c r="C21" s="238"/>
      <c r="D21" s="231" t="s">
        <v>145</v>
      </c>
      <c r="E21" s="230"/>
      <c r="F21" s="230"/>
      <c r="G21" s="230"/>
      <c r="H21" s="230"/>
      <c r="I21" s="230"/>
      <c r="J21" s="230"/>
      <c r="K21" s="230"/>
      <c r="L21" s="35"/>
      <c r="M21" s="96" t="str">
        <f>IF(OR(S21="",S21=0),"□","☑")</f>
        <v>□</v>
      </c>
      <c r="N21" s="35" t="s">
        <v>146</v>
      </c>
      <c r="O21" s="96" t="str">
        <f>IF(OR(S21="",S21=0),"☑","□")</f>
        <v>☑</v>
      </c>
      <c r="P21" s="35" t="s">
        <v>147</v>
      </c>
      <c r="Q21" s="229" t="s">
        <v>148</v>
      </c>
      <c r="R21" s="230"/>
      <c r="S21" s="97"/>
      <c r="T21" s="94" t="s">
        <v>149</v>
      </c>
    </row>
    <row r="22" spans="1:20" ht="24.95" customHeight="1">
      <c r="A22" s="36"/>
      <c r="B22" s="231" t="s">
        <v>161</v>
      </c>
      <c r="C22" s="231"/>
      <c r="D22" s="231"/>
      <c r="E22" s="231"/>
      <c r="F22" s="229"/>
      <c r="G22" s="229"/>
      <c r="H22" s="229"/>
      <c r="I22" s="229"/>
      <c r="J22" s="229"/>
      <c r="K22" s="229"/>
      <c r="L22" s="229"/>
      <c r="M22" s="229"/>
      <c r="N22" s="229"/>
      <c r="O22" s="229"/>
      <c r="P22" s="229"/>
      <c r="Q22" s="229"/>
      <c r="R22" s="229"/>
      <c r="S22" s="229"/>
      <c r="T22" s="229"/>
    </row>
    <row r="23" spans="1:20" ht="24.95" customHeight="1">
      <c r="A23" s="36"/>
      <c r="B23" s="231" t="s">
        <v>153</v>
      </c>
      <c r="C23" s="230"/>
      <c r="D23" s="230"/>
      <c r="E23" s="230"/>
      <c r="F23" s="230"/>
      <c r="G23" s="230"/>
      <c r="H23" s="235"/>
      <c r="I23" s="236"/>
      <c r="J23" s="236"/>
      <c r="K23" s="236"/>
      <c r="L23" s="236"/>
      <c r="M23" s="236"/>
      <c r="N23" s="236"/>
      <c r="O23" s="236"/>
      <c r="P23" s="236"/>
      <c r="Q23" s="236"/>
      <c r="R23" s="236"/>
      <c r="S23" s="236"/>
      <c r="T23" s="236"/>
    </row>
    <row r="24" spans="1:20" ht="24.95" customHeight="1">
      <c r="A24" s="36"/>
      <c r="B24" s="38"/>
      <c r="C24" s="38"/>
      <c r="D24" s="242"/>
      <c r="E24" s="236"/>
      <c r="F24" s="236"/>
      <c r="G24" s="236"/>
      <c r="H24" s="236"/>
      <c r="I24" s="236"/>
      <c r="J24" s="236"/>
      <c r="K24" s="236"/>
      <c r="L24" s="236"/>
      <c r="M24" s="236"/>
      <c r="N24" s="236"/>
      <c r="O24" s="236"/>
      <c r="P24" s="236"/>
      <c r="Q24" s="236"/>
      <c r="R24" s="236"/>
      <c r="S24" s="236"/>
      <c r="T24" s="236"/>
    </row>
    <row r="25" spans="1:20" ht="24.95" customHeight="1">
      <c r="A25" s="36"/>
      <c r="B25" s="231" t="s">
        <v>152</v>
      </c>
      <c r="C25" s="230"/>
      <c r="D25" s="230"/>
      <c r="E25" s="230"/>
      <c r="F25" s="230"/>
      <c r="G25" s="230"/>
      <c r="H25" s="230"/>
      <c r="I25" s="230"/>
      <c r="J25" s="230"/>
      <c r="K25" s="230"/>
      <c r="L25" s="230"/>
      <c r="M25" s="35"/>
      <c r="N25" s="234"/>
      <c r="O25" s="234"/>
      <c r="P25" s="94" t="s">
        <v>149</v>
      </c>
      <c r="Q25" s="35"/>
      <c r="R25" s="35"/>
      <c r="S25" s="35"/>
      <c r="T25" s="35"/>
    </row>
    <row r="26" spans="1:20" ht="24.95" customHeight="1">
      <c r="A26" s="36"/>
      <c r="B26" s="231" t="s">
        <v>151</v>
      </c>
      <c r="C26" s="230"/>
      <c r="D26" s="230"/>
      <c r="E26" s="230"/>
      <c r="F26" s="230"/>
      <c r="G26" s="230"/>
      <c r="H26" s="230"/>
      <c r="I26" s="230"/>
      <c r="J26" s="230"/>
      <c r="K26" s="230"/>
      <c r="L26" s="230"/>
      <c r="M26" s="230"/>
      <c r="N26" s="232"/>
      <c r="O26" s="232"/>
      <c r="P26" s="94" t="s">
        <v>149</v>
      </c>
      <c r="Q26" s="40" t="s">
        <v>150</v>
      </c>
      <c r="R26" s="210"/>
      <c r="S26" s="233"/>
      <c r="T26" s="233"/>
    </row>
    <row r="27" spans="1:20" ht="24.95" customHeight="1">
      <c r="A27" s="23"/>
      <c r="B27" s="23"/>
      <c r="C27" s="23"/>
      <c r="D27" s="34"/>
      <c r="E27" s="34"/>
      <c r="F27" s="34"/>
      <c r="G27" s="41"/>
      <c r="H27" s="42"/>
      <c r="I27" s="42"/>
      <c r="J27" s="255" t="s">
        <v>154</v>
      </c>
      <c r="K27" s="256"/>
      <c r="L27" s="256"/>
      <c r="M27" s="256"/>
      <c r="N27" s="256"/>
      <c r="O27" s="92" t="str">
        <f>IF(JICEA①入学願書!J24="","",JICEA①入学願書!J24)</f>
        <v/>
      </c>
      <c r="P27" s="95" t="s">
        <v>26</v>
      </c>
      <c r="Q27" s="92" t="str">
        <f>IF(JICEA①入学願書!L24="","",JICEA①入学願書!L24)</f>
        <v/>
      </c>
      <c r="R27" s="95" t="s">
        <v>155</v>
      </c>
      <c r="S27" s="92" t="str">
        <f>IF(JICEA①入学願書!N24="","",JICEA①入学願書!N24)</f>
        <v/>
      </c>
      <c r="T27" s="95" t="s">
        <v>156</v>
      </c>
    </row>
    <row r="28" spans="1:20" ht="24.95" customHeight="1">
      <c r="A28" s="31">
        <v>20</v>
      </c>
      <c r="B28" s="247" t="s">
        <v>173</v>
      </c>
      <c r="C28" s="247"/>
      <c r="D28" s="247"/>
      <c r="E28" s="247"/>
      <c r="G28" s="43"/>
      <c r="H28" s="43"/>
      <c r="I28" s="43"/>
      <c r="J28" s="43"/>
      <c r="K28" s="43"/>
      <c r="L28" s="43"/>
      <c r="M28" s="43"/>
      <c r="N28" s="43"/>
      <c r="O28" s="43"/>
      <c r="P28" s="43"/>
      <c r="Q28" s="43"/>
      <c r="R28" s="43"/>
      <c r="S28" s="43"/>
      <c r="T28" s="43"/>
    </row>
    <row r="29" spans="1:20" ht="30" customHeight="1">
      <c r="B29" s="247" t="s">
        <v>157</v>
      </c>
      <c r="C29" s="247"/>
      <c r="D29" s="233"/>
      <c r="E29" s="233"/>
      <c r="F29" s="233"/>
      <c r="G29" s="233"/>
      <c r="H29" s="233"/>
      <c r="I29" s="233"/>
      <c r="J29" s="233"/>
      <c r="K29" s="233"/>
      <c r="L29" s="233"/>
      <c r="M29" s="233"/>
      <c r="N29" s="233"/>
      <c r="O29" s="233"/>
      <c r="P29" s="247" t="s">
        <v>158</v>
      </c>
      <c r="Q29" s="247"/>
      <c r="R29" s="233"/>
      <c r="S29" s="233"/>
      <c r="T29" s="233"/>
    </row>
    <row r="30" spans="1:20" ht="30" customHeight="1">
      <c r="B30" s="247" t="s">
        <v>159</v>
      </c>
      <c r="C30" s="247"/>
      <c r="D30" s="258"/>
      <c r="E30" s="258"/>
      <c r="F30" s="258"/>
      <c r="G30" s="258"/>
      <c r="H30" s="258"/>
      <c r="I30" s="258"/>
      <c r="J30" s="258"/>
      <c r="K30" s="258"/>
      <c r="L30" s="258"/>
      <c r="M30" s="258"/>
      <c r="N30" s="258"/>
      <c r="O30" s="258"/>
      <c r="P30" s="247" t="s">
        <v>160</v>
      </c>
      <c r="Q30" s="247"/>
      <c r="R30" s="233"/>
      <c r="S30" s="233"/>
      <c r="T30" s="233"/>
    </row>
    <row r="31" spans="1:20" ht="20.100000000000001" customHeight="1"/>
  </sheetData>
  <sheetProtection algorithmName="SHA-512" hashValue="akiS6VJfcGsRIAeV2cde7mwNnU8sy+NGr+i1CgyXO/RNsBCOVMbhAOBTZZbv7Xlk+OAiACOsK3Aqu5aiAEW/uw==" saltValue="vek9PjzmbalMbGRWYcaLkg==" spinCount="100000" sheet="1" selectLockedCells="1"/>
  <mergeCells count="52">
    <mergeCell ref="R29:T29"/>
    <mergeCell ref="R30:T30"/>
    <mergeCell ref="D24:T24"/>
    <mergeCell ref="J27:N27"/>
    <mergeCell ref="B15:T15"/>
    <mergeCell ref="B16:T16"/>
    <mergeCell ref="B18:T18"/>
    <mergeCell ref="C17:I17"/>
    <mergeCell ref="B28:E28"/>
    <mergeCell ref="B29:C29"/>
    <mergeCell ref="B30:C30"/>
    <mergeCell ref="P29:Q29"/>
    <mergeCell ref="P30:Q30"/>
    <mergeCell ref="D29:O29"/>
    <mergeCell ref="D30:O30"/>
    <mergeCell ref="J17:T17"/>
    <mergeCell ref="A1:T1"/>
    <mergeCell ref="B7:T7"/>
    <mergeCell ref="B8:T8"/>
    <mergeCell ref="B9:T9"/>
    <mergeCell ref="O3:T3"/>
    <mergeCell ref="P5:Q5"/>
    <mergeCell ref="S5:T5"/>
    <mergeCell ref="A5:I6"/>
    <mergeCell ref="O2:T2"/>
    <mergeCell ref="M2:N2"/>
    <mergeCell ref="M3:N3"/>
    <mergeCell ref="M4:N4"/>
    <mergeCell ref="M6:N6"/>
    <mergeCell ref="M5:N5"/>
    <mergeCell ref="B10:T10"/>
    <mergeCell ref="B11:T11"/>
    <mergeCell ref="B12:T12"/>
    <mergeCell ref="B13:T13"/>
    <mergeCell ref="B14:T14"/>
    <mergeCell ref="D20:E20"/>
    <mergeCell ref="G19:I19"/>
    <mergeCell ref="G20:I20"/>
    <mergeCell ref="J19:K19"/>
    <mergeCell ref="J20:K20"/>
    <mergeCell ref="D19:E19"/>
    <mergeCell ref="Q21:R21"/>
    <mergeCell ref="B26:M26"/>
    <mergeCell ref="N26:O26"/>
    <mergeCell ref="R26:T26"/>
    <mergeCell ref="B25:L25"/>
    <mergeCell ref="N25:O25"/>
    <mergeCell ref="B23:G23"/>
    <mergeCell ref="H23:T23"/>
    <mergeCell ref="B21:C21"/>
    <mergeCell ref="D21:K21"/>
    <mergeCell ref="B22:T22"/>
  </mergeCells>
  <phoneticPr fontId="1"/>
  <dataValidations count="7">
    <dataValidation type="list" allowBlank="1" showInputMessage="1" showErrorMessage="1" sqref="Q4 Q27" xr:uid="{00000000-0002-0000-0300-000000000000}">
      <formula1>"1,2,3,4,5,6,7,8,9,10,11,12"</formula1>
    </dataValidation>
    <dataValidation type="list" allowBlank="1" showInputMessage="1" showErrorMessage="1" sqref="S4 S27" xr:uid="{00000000-0002-0000-0300-000001000000}">
      <formula1>"1,2,3,4,5,6,7,8,9,10,11,12,13,14,15,16,17,18,19,20,21,22,23,24,25,26,27,28,29,30,31"</formula1>
    </dataValidation>
    <dataValidation type="list" allowBlank="1" showInputMessage="1" showErrorMessage="1" sqref="M19:M21 O19:O21" xr:uid="{00000000-0002-0000-0300-000002000000}">
      <formula1>"☑,□"</formula1>
    </dataValidation>
    <dataValidation type="list" showInputMessage="1" showErrorMessage="1" sqref="O4" xr:uid="{00000000-0002-0000-0300-000003000000}">
      <formula1>"   ,1980,1981,1982,1983,1984,1985,1986,1987,1988,1989,1990,1991,1992,1993,1994,1995,1996,1997,1998,1999,2000,2001,2002,2003,2004,2005"</formula1>
    </dataValidation>
    <dataValidation type="list" allowBlank="1" showInputMessage="1" showErrorMessage="1" sqref="R26:T26" xr:uid="{00000000-0002-0000-0300-000004000000}">
      <formula1>"銀行振込,手渡し"</formula1>
    </dataValidation>
    <dataValidation type="list" showInputMessage="1" showErrorMessage="1" sqref="O27" xr:uid="{00000000-0002-0000-0300-000005000000}">
      <formula1>"2016,2017,2018,2019,2020,2021,2022,2023,2024,2025,2026,2027,2028,2029,2030"</formula1>
    </dataValidation>
    <dataValidation type="list" allowBlank="1" showInputMessage="1" showErrorMessage="1" sqref="G19:I19" xr:uid="{5980AA4E-F820-495F-8430-08F17A680984}">
      <formula1>"803000,429000"</formula1>
    </dataValidation>
  </dataValidations>
  <printOptions horizontalCentered="1"/>
  <pageMargins left="0.31496062992125984" right="0.23622047244094491" top="0.59055118110236227" bottom="0.35433070866141736" header="0.31496062992125984" footer="0.31496062992125984"/>
  <pageSetup paperSize="9" scale="90" orientation="portrait" r:id="rId1"/>
  <headerFooter>
    <oddHeader>&amp;R&amp;G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JICEA①入学願書</vt:lpstr>
      <vt:lpstr>JICEA②履歴書</vt:lpstr>
      <vt:lpstr>JICEA③理由書</vt:lpstr>
      <vt:lpstr>JICEA④経費支弁書</vt:lpstr>
      <vt:lpstr>JICEA①入学願書!Print_Area</vt:lpstr>
      <vt:lpstr>JICEA②履歴書!Print_Area</vt:lpstr>
      <vt:lpstr>JICEA③理由書!Print_Area</vt:lpstr>
      <vt:lpstr>JICEA④経費支弁書!Print_Area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2022-06-06T02:18:32Z</dcterms:modified>
</cp:coreProperties>
</file>